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Quarius\Desktop\меню 24-25\"/>
    </mc:Choice>
  </mc:AlternateContent>
  <bookViews>
    <workbookView xWindow="0" yWindow="0" windowWidth="23040" windowHeight="10068" activeTab="1"/>
  </bookViews>
  <sheets>
    <sheet name="7-11 лет" sheetId="5" r:id="rId1"/>
    <sheet name="12 и старше" sheetId="6" r:id="rId2"/>
  </sheets>
  <definedNames>
    <definedName name="_xlnm.Print_Area" localSheetId="0">'7-11 лет'!$A$1:$H$230</definedName>
  </definedNames>
  <calcPr calcId="152511"/>
</workbook>
</file>

<file path=xl/calcChain.xml><?xml version="1.0" encoding="utf-8"?>
<calcChain xmlns="http://schemas.openxmlformats.org/spreadsheetml/2006/main">
  <c r="C45" i="5" l="1"/>
  <c r="C91" i="5"/>
  <c r="C92" i="5" s="1"/>
  <c r="C159" i="5"/>
  <c r="C181" i="5"/>
  <c r="D181" i="5"/>
  <c r="C204" i="5"/>
  <c r="G221" i="6"/>
  <c r="C213" i="6"/>
  <c r="C225" i="6" s="1"/>
  <c r="G200" i="6"/>
  <c r="C200" i="6"/>
  <c r="G197" i="6"/>
  <c r="C189" i="6"/>
  <c r="C168" i="6"/>
  <c r="C179" i="6" s="1"/>
  <c r="G153" i="6"/>
  <c r="C145" i="6"/>
  <c r="C157" i="6" s="1"/>
  <c r="C123" i="6"/>
  <c r="C135" i="6" s="1"/>
  <c r="G87" i="6"/>
  <c r="G64" i="6"/>
  <c r="G20" i="6"/>
  <c r="G12" i="6"/>
  <c r="G224" i="6"/>
  <c r="F224" i="6"/>
  <c r="E224" i="6"/>
  <c r="D224" i="6"/>
  <c r="F221" i="6"/>
  <c r="E221" i="6"/>
  <c r="D221" i="6"/>
  <c r="G213" i="6"/>
  <c r="F213" i="6"/>
  <c r="E213" i="6"/>
  <c r="D213" i="6"/>
  <c r="F200" i="6"/>
  <c r="E200" i="6"/>
  <c r="D200" i="6"/>
  <c r="F197" i="6"/>
  <c r="E197" i="6"/>
  <c r="D197" i="6"/>
  <c r="G189" i="6"/>
  <c r="F189" i="6"/>
  <c r="E189" i="6"/>
  <c r="D189" i="6"/>
  <c r="G178" i="6"/>
  <c r="F178" i="6"/>
  <c r="E178" i="6"/>
  <c r="D178" i="6"/>
  <c r="G175" i="6"/>
  <c r="F175" i="6"/>
  <c r="E175" i="6"/>
  <c r="D175" i="6"/>
  <c r="G168" i="6"/>
  <c r="G179" i="6" s="1"/>
  <c r="F168" i="6"/>
  <c r="E168" i="6"/>
  <c r="D168" i="6"/>
  <c r="G156" i="6"/>
  <c r="F156" i="6"/>
  <c r="E156" i="6"/>
  <c r="D156" i="6"/>
  <c r="F153" i="6"/>
  <c r="E153" i="6"/>
  <c r="D153" i="6"/>
  <c r="G145" i="6"/>
  <c r="F145" i="6"/>
  <c r="E145" i="6"/>
  <c r="D145" i="6"/>
  <c r="G134" i="6"/>
  <c r="F134" i="6"/>
  <c r="E134" i="6"/>
  <c r="D134" i="6"/>
  <c r="G131" i="6"/>
  <c r="F131" i="6"/>
  <c r="E131" i="6"/>
  <c r="D131" i="6"/>
  <c r="G123" i="6"/>
  <c r="G135" i="6" s="1"/>
  <c r="F123" i="6"/>
  <c r="E123" i="6"/>
  <c r="D123" i="6"/>
  <c r="D135" i="6" s="1"/>
  <c r="C112" i="6"/>
  <c r="G111" i="6"/>
  <c r="F111" i="6"/>
  <c r="E111" i="6"/>
  <c r="D111" i="6"/>
  <c r="G108" i="6"/>
  <c r="F108" i="6"/>
  <c r="E108" i="6"/>
  <c r="D108" i="6"/>
  <c r="G101" i="6"/>
  <c r="G112" i="6" s="1"/>
  <c r="F101" i="6"/>
  <c r="F112" i="6" s="1"/>
  <c r="E101" i="6"/>
  <c r="D101" i="6"/>
  <c r="D112" i="6" s="1"/>
  <c r="C91" i="6"/>
  <c r="G90" i="6"/>
  <c r="F90" i="6"/>
  <c r="E90" i="6"/>
  <c r="D90" i="6"/>
  <c r="F87" i="6"/>
  <c r="E87" i="6"/>
  <c r="D87" i="6"/>
  <c r="G80" i="6"/>
  <c r="F80" i="6"/>
  <c r="E80" i="6"/>
  <c r="D80" i="6"/>
  <c r="G67" i="6"/>
  <c r="F67" i="6"/>
  <c r="E67" i="6"/>
  <c r="D67" i="6"/>
  <c r="C67" i="6"/>
  <c r="C68" i="6" s="1"/>
  <c r="F64" i="6"/>
  <c r="E64" i="6"/>
  <c r="D64" i="6"/>
  <c r="G56" i="6"/>
  <c r="F56" i="6"/>
  <c r="F68" i="6" s="1"/>
  <c r="E56" i="6"/>
  <c r="D56" i="6"/>
  <c r="D68" i="6" s="1"/>
  <c r="G45" i="6"/>
  <c r="F45" i="6"/>
  <c r="E45" i="6"/>
  <c r="D45" i="6"/>
  <c r="G42" i="6"/>
  <c r="F42" i="6"/>
  <c r="E42" i="6"/>
  <c r="D42" i="6"/>
  <c r="G34" i="6"/>
  <c r="F34" i="6"/>
  <c r="E34" i="6"/>
  <c r="E46" i="6" s="1"/>
  <c r="D34" i="6"/>
  <c r="C34" i="6"/>
  <c r="C46" i="6" s="1"/>
  <c r="G23" i="6"/>
  <c r="F23" i="6"/>
  <c r="E23" i="6"/>
  <c r="D23" i="6"/>
  <c r="C23" i="6"/>
  <c r="F20" i="6"/>
  <c r="E20" i="6"/>
  <c r="D20" i="6"/>
  <c r="F12" i="6"/>
  <c r="E12" i="6"/>
  <c r="D12" i="6"/>
  <c r="C12" i="6"/>
  <c r="G224" i="5"/>
  <c r="E179" i="6" l="1"/>
  <c r="G46" i="6"/>
  <c r="F135" i="6"/>
  <c r="F179" i="6"/>
  <c r="F46" i="6"/>
  <c r="E68" i="6"/>
  <c r="E112" i="6"/>
  <c r="C201" i="6"/>
  <c r="D24" i="6"/>
  <c r="F24" i="6"/>
  <c r="D91" i="6"/>
  <c r="E157" i="6"/>
  <c r="E225" i="6"/>
  <c r="G225" i="6"/>
  <c r="C24" i="6"/>
  <c r="E24" i="6"/>
  <c r="G68" i="6"/>
  <c r="E91" i="6"/>
  <c r="G91" i="6"/>
  <c r="D157" i="6"/>
  <c r="F157" i="6"/>
  <c r="D201" i="6"/>
  <c r="F201" i="6"/>
  <c r="D225" i="6"/>
  <c r="G24" i="6"/>
  <c r="F225" i="6"/>
  <c r="E201" i="6"/>
  <c r="G201" i="6"/>
  <c r="D179" i="6"/>
  <c r="G157" i="6"/>
  <c r="E135" i="6"/>
  <c r="F91" i="6"/>
  <c r="D46" i="6"/>
  <c r="C226" i="6" l="1"/>
  <c r="C227" i="6" s="1"/>
  <c r="G226" i="6"/>
  <c r="G227" i="6" s="1"/>
  <c r="F226" i="6"/>
  <c r="F227" i="6" s="1"/>
  <c r="E226" i="6"/>
  <c r="E227" i="6" s="1"/>
  <c r="D226" i="6"/>
  <c r="D227" i="6" s="1"/>
  <c r="G216" i="5" l="1"/>
  <c r="G228" i="5" s="1"/>
  <c r="C216" i="5"/>
  <c r="C228" i="5" s="1"/>
  <c r="G200" i="5"/>
  <c r="D192" i="5"/>
  <c r="G192" i="5"/>
  <c r="G178" i="5"/>
  <c r="G171" i="5"/>
  <c r="C171" i="5"/>
  <c r="C182" i="5" s="1"/>
  <c r="G155" i="5"/>
  <c r="G147" i="5"/>
  <c r="G158" i="5"/>
  <c r="F158" i="5"/>
  <c r="E158" i="5"/>
  <c r="D158" i="5"/>
  <c r="F155" i="5"/>
  <c r="E155" i="5"/>
  <c r="D155" i="5"/>
  <c r="F147" i="5"/>
  <c r="E147" i="5"/>
  <c r="D147" i="5"/>
  <c r="G133" i="5"/>
  <c r="C125" i="5"/>
  <c r="C137" i="5" s="1"/>
  <c r="G110" i="5"/>
  <c r="G103" i="5"/>
  <c r="G88" i="5"/>
  <c r="G81" i="5"/>
  <c r="C67" i="5"/>
  <c r="C68" i="5" s="1"/>
  <c r="G64" i="5"/>
  <c r="D56" i="5"/>
  <c r="E42" i="5"/>
  <c r="F42" i="5"/>
  <c r="G42" i="5"/>
  <c r="D42" i="5"/>
  <c r="C34" i="5"/>
  <c r="C46" i="5" s="1"/>
  <c r="D34" i="5"/>
  <c r="E34" i="5"/>
  <c r="F34" i="5"/>
  <c r="G34" i="5"/>
  <c r="G45" i="5"/>
  <c r="F45" i="5"/>
  <c r="E45" i="5"/>
  <c r="D45" i="5"/>
  <c r="D20" i="5"/>
  <c r="D12" i="5"/>
  <c r="E12" i="5"/>
  <c r="F12" i="5"/>
  <c r="G12" i="5"/>
  <c r="C12" i="5"/>
  <c r="G227" i="5"/>
  <c r="F227" i="5"/>
  <c r="E227" i="5"/>
  <c r="D227" i="5"/>
  <c r="F224" i="5"/>
  <c r="E224" i="5"/>
  <c r="D224" i="5"/>
  <c r="F216" i="5"/>
  <c r="E216" i="5"/>
  <c r="E228" i="5" s="1"/>
  <c r="D216" i="5"/>
  <c r="G203" i="5"/>
  <c r="F203" i="5"/>
  <c r="E203" i="5"/>
  <c r="D203" i="5"/>
  <c r="G204" i="5"/>
  <c r="F200" i="5"/>
  <c r="E200" i="5"/>
  <c r="D200" i="5"/>
  <c r="F192" i="5"/>
  <c r="E192" i="5"/>
  <c r="G181" i="5"/>
  <c r="F181" i="5"/>
  <c r="E181" i="5"/>
  <c r="F178" i="5"/>
  <c r="E178" i="5"/>
  <c r="D178" i="5"/>
  <c r="F171" i="5"/>
  <c r="E171" i="5"/>
  <c r="D171" i="5"/>
  <c r="G136" i="5"/>
  <c r="F136" i="5"/>
  <c r="E136" i="5"/>
  <c r="D136" i="5"/>
  <c r="F133" i="5"/>
  <c r="E133" i="5"/>
  <c r="D133" i="5"/>
  <c r="G125" i="5"/>
  <c r="F125" i="5"/>
  <c r="E125" i="5"/>
  <c r="D125" i="5"/>
  <c r="C114" i="5"/>
  <c r="G113" i="5"/>
  <c r="F113" i="5"/>
  <c r="E113" i="5"/>
  <c r="D113" i="5"/>
  <c r="F110" i="5"/>
  <c r="E110" i="5"/>
  <c r="D110" i="5"/>
  <c r="F103" i="5"/>
  <c r="E103" i="5"/>
  <c r="D103" i="5"/>
  <c r="G91" i="5"/>
  <c r="F91" i="5"/>
  <c r="E91" i="5"/>
  <c r="D91" i="5"/>
  <c r="F88" i="5"/>
  <c r="E88" i="5"/>
  <c r="D88" i="5"/>
  <c r="F81" i="5"/>
  <c r="E81" i="5"/>
  <c r="D81" i="5"/>
  <c r="G67" i="5"/>
  <c r="F67" i="5"/>
  <c r="E67" i="5"/>
  <c r="D67" i="5"/>
  <c r="F64" i="5"/>
  <c r="E64" i="5"/>
  <c r="D64" i="5"/>
  <c r="G56" i="5"/>
  <c r="F56" i="5"/>
  <c r="E56" i="5"/>
  <c r="G23" i="5"/>
  <c r="F23" i="5"/>
  <c r="E23" i="5"/>
  <c r="D23" i="5"/>
  <c r="C23" i="5"/>
  <c r="G20" i="5"/>
  <c r="F20" i="5"/>
  <c r="E20" i="5"/>
  <c r="G92" i="5" l="1"/>
  <c r="D228" i="5"/>
  <c r="F228" i="5"/>
  <c r="F204" i="5"/>
  <c r="D204" i="5"/>
  <c r="E204" i="5"/>
  <c r="G182" i="5"/>
  <c r="C24" i="5"/>
  <c r="C229" i="5" s="1"/>
  <c r="C230" i="5" s="1"/>
  <c r="D137" i="5"/>
  <c r="F137" i="5"/>
  <c r="E182" i="5"/>
  <c r="G159" i="5"/>
  <c r="D182" i="5"/>
  <c r="F182" i="5"/>
  <c r="E159" i="5"/>
  <c r="E137" i="5"/>
  <c r="D159" i="5"/>
  <c r="F159" i="5"/>
  <c r="G137" i="5"/>
  <c r="G114" i="5"/>
  <c r="F114" i="5"/>
  <c r="E114" i="5"/>
  <c r="D114" i="5"/>
  <c r="E92" i="5"/>
  <c r="D92" i="5"/>
  <c r="F92" i="5"/>
  <c r="F46" i="5"/>
  <c r="E46" i="5"/>
  <c r="D46" i="5"/>
  <c r="G46" i="5"/>
  <c r="D24" i="5"/>
  <c r="E24" i="5"/>
  <c r="G24" i="5"/>
  <c r="F24" i="5"/>
  <c r="D68" i="5"/>
  <c r="F68" i="5"/>
  <c r="E68" i="5"/>
  <c r="G68" i="5"/>
  <c r="D229" i="5" l="1"/>
  <c r="D230" i="5" s="1"/>
  <c r="G229" i="5"/>
  <c r="G230" i="5" s="1"/>
  <c r="F229" i="5"/>
  <c r="F230" i="5" s="1"/>
  <c r="E229" i="5"/>
  <c r="E230" i="5" s="1"/>
</calcChain>
</file>

<file path=xl/sharedStrings.xml><?xml version="1.0" encoding="utf-8"?>
<sst xmlns="http://schemas.openxmlformats.org/spreadsheetml/2006/main" count="761" uniqueCount="148">
  <si>
    <t>Меню приготавливаемых блюд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</si>
  <si>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</si>
  <si>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</si>
  <si>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</si>
  <si>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</si>
  <si>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</si>
  <si>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</si>
  <si>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</si>
  <si>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</si>
  <si>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</si>
  <si>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День 1 Неделя 1</t>
  </si>
  <si>
    <t>ЗАВТРАК</t>
  </si>
  <si>
    <t>Каша "Дружба"</t>
  </si>
  <si>
    <t>Батон нарезной</t>
  </si>
  <si>
    <t>100.1</t>
  </si>
  <si>
    <t>Масло сливочное</t>
  </si>
  <si>
    <t>Чай с сахаром</t>
  </si>
  <si>
    <t>ИТОГО ЗА ЗАВТРАК</t>
  </si>
  <si>
    <t>ОБЕД</t>
  </si>
  <si>
    <t>412.1</t>
  </si>
  <si>
    <t>Макаронные изделия отварные</t>
  </si>
  <si>
    <t>Хлеб ржаной</t>
  </si>
  <si>
    <t>Хлеб пшеничный</t>
  </si>
  <si>
    <t>ИТОГО ЗА ОБЕД</t>
  </si>
  <si>
    <t>ПОЛДНИК</t>
  </si>
  <si>
    <t>Кисель витаминизированный</t>
  </si>
  <si>
    <t>Пирожки печеные из сдобного теста с капустным фаршем</t>
  </si>
  <si>
    <t>543.2</t>
  </si>
  <si>
    <t>ИТОГО ЗА ПОЛДНИК</t>
  </si>
  <si>
    <t>ИТОГО ЗА ДЕНЬ:</t>
  </si>
  <si>
    <t>Запеканка из творога со сгущенкой</t>
  </si>
  <si>
    <t>190/10</t>
  </si>
  <si>
    <t>Кисломолочный продукт</t>
  </si>
  <si>
    <t>Каша манная вязкая</t>
  </si>
  <si>
    <t>Суп картофельный с макаронными изделиями на курином бульоне</t>
  </si>
  <si>
    <t>Напиток из шиповника</t>
  </si>
  <si>
    <t>511.1</t>
  </si>
  <si>
    <t>Каша из гороха с маслом</t>
  </si>
  <si>
    <t>Сок фруктовый, плодовый, ягодный , томатный</t>
  </si>
  <si>
    <t>518.1</t>
  </si>
  <si>
    <t>Суп картофельный с бобовыми на курином бульоне</t>
  </si>
  <si>
    <t>Рагу из птицы</t>
  </si>
  <si>
    <t>День 6 Неделя 2</t>
  </si>
  <si>
    <t>Печенье</t>
  </si>
  <si>
    <t>128.1</t>
  </si>
  <si>
    <t>ИТОГО ЗА ВЕСЬ ПЕРИОД:</t>
  </si>
  <si>
    <t>СРЕДНЕЕ ЗНАЧЕНИЕ ЗА ПЕРИОД:</t>
  </si>
  <si>
    <t>200/15</t>
  </si>
  <si>
    <t>Яблоко свежее</t>
  </si>
  <si>
    <t>313.1</t>
  </si>
  <si>
    <t>Свекла отварная</t>
  </si>
  <si>
    <t xml:space="preserve">Картофельное пюре </t>
  </si>
  <si>
    <t>Котлеты куриные, припущенные с томатным соусом</t>
  </si>
  <si>
    <t>519.1</t>
  </si>
  <si>
    <t>411.1</t>
  </si>
  <si>
    <t>564.1</t>
  </si>
  <si>
    <t>Рогалик со сгущенкой</t>
  </si>
  <si>
    <t>Суп картофельный с рисом</t>
  </si>
  <si>
    <t>-</t>
  </si>
  <si>
    <t>407.1</t>
  </si>
  <si>
    <t>Сыр порциями</t>
  </si>
  <si>
    <t>Огурцы соленые</t>
  </si>
  <si>
    <t>90/20</t>
  </si>
  <si>
    <t>Пирожки печеные из сдобного теста с картофельным фаршем</t>
  </si>
  <si>
    <t>Свекольник</t>
  </si>
  <si>
    <t>Рыба под маринадом</t>
  </si>
  <si>
    <t>343.1</t>
  </si>
  <si>
    <t>Морковь отварная</t>
  </si>
  <si>
    <t>50.1</t>
  </si>
  <si>
    <t>Чай с лимоном и сахаром</t>
  </si>
  <si>
    <t>Плов мясной</t>
  </si>
  <si>
    <t>Булочка с корицей</t>
  </si>
  <si>
    <t>563.1</t>
  </si>
  <si>
    <t>511.2</t>
  </si>
  <si>
    <t>Булочка с кокосовой стружкой</t>
  </si>
  <si>
    <t>563.2</t>
  </si>
  <si>
    <t>412.3</t>
  </si>
  <si>
    <t>493.1</t>
  </si>
  <si>
    <t>Булочка с сахаром</t>
  </si>
  <si>
    <t>Икра свекольная</t>
  </si>
  <si>
    <t>Джем</t>
  </si>
  <si>
    <t>95.1</t>
  </si>
  <si>
    <t>Соус Болоньезе</t>
  </si>
  <si>
    <t>410.1</t>
  </si>
  <si>
    <t>Брецель с сахаром</t>
  </si>
  <si>
    <t>555.2</t>
  </si>
  <si>
    <t>Рассольник ленинградский на курином бульоне</t>
  </si>
  <si>
    <t>134.1</t>
  </si>
  <si>
    <t>Жаркое из птицы</t>
  </si>
  <si>
    <t xml:space="preserve">Рис отварной </t>
  </si>
  <si>
    <t>405.1</t>
  </si>
  <si>
    <t>Пирог морковный</t>
  </si>
  <si>
    <t>б/н</t>
  </si>
  <si>
    <t>Булочка с кунжутом</t>
  </si>
  <si>
    <t>563.3</t>
  </si>
  <si>
    <t>Суп - лапша  на курином бульоне</t>
  </si>
  <si>
    <t>Голубцы ленивые с соусом</t>
  </si>
  <si>
    <t>Каша пшеничная</t>
  </si>
  <si>
    <t>Плюшка Московская</t>
  </si>
  <si>
    <t>142.1</t>
  </si>
  <si>
    <t xml:space="preserve">Возрастная категория 7-11 лет </t>
  </si>
  <si>
    <t>250/15</t>
  </si>
  <si>
    <t>100/20</t>
  </si>
  <si>
    <t>240/10</t>
  </si>
  <si>
    <t>147.1</t>
  </si>
  <si>
    <t>Каша гречневая рассыпчатая</t>
  </si>
  <si>
    <t>230/20</t>
  </si>
  <si>
    <t>Спагетти отварные с маслом</t>
  </si>
  <si>
    <t xml:space="preserve">Каша пшенная молочная </t>
  </si>
  <si>
    <t>Морс лимонный</t>
  </si>
  <si>
    <t>510.1</t>
  </si>
  <si>
    <t>Напиток витаминизированный</t>
  </si>
  <si>
    <t>Тефтели куриные с томатным соусом</t>
  </si>
  <si>
    <t>Икра кабачковая (промыш.пр-ва)</t>
  </si>
  <si>
    <t>Суп картофельный с рисом на мясном бульоне</t>
  </si>
  <si>
    <t>Котлеты куриные, припущенные с соусом</t>
  </si>
  <si>
    <t>Митбол курино-овощные с соусом</t>
  </si>
  <si>
    <t>Чай с сахаром и с/м ягоды</t>
  </si>
  <si>
    <t>Пирожки печеные из сдобного теста с яблоком и конфитюром</t>
  </si>
  <si>
    <t>Щи из свежей капусты с картофелем на мясном бульоне</t>
  </si>
  <si>
    <t>406.1</t>
  </si>
  <si>
    <t>Борщ с капустой и картофелем на мясном бульоне</t>
  </si>
  <si>
    <t>Гуляш из отварного мяса индейки</t>
  </si>
  <si>
    <t>Морс из с/м ягод</t>
  </si>
  <si>
    <t>302.1</t>
  </si>
  <si>
    <t>Омлет натуральный с зел.горошком</t>
  </si>
  <si>
    <t>542.1</t>
  </si>
  <si>
    <t>372.1</t>
  </si>
  <si>
    <t>Гуляш из отварного курицы</t>
  </si>
  <si>
    <t>405.2</t>
  </si>
  <si>
    <t>Ватрушка с повидлом</t>
  </si>
  <si>
    <t xml:space="preserve">Возрастная категория 12 лет и старше </t>
  </si>
  <si>
    <t>Возрастная категория 12 лет и старше</t>
  </si>
  <si>
    <t>Тефтели куриные  с томатным соусом</t>
  </si>
  <si>
    <r>
      <t>День 2</t>
    </r>
    <r>
      <rPr>
        <sz val="14"/>
        <color rgb="FF000000"/>
        <rFont val="Calibri"/>
        <family val="2"/>
        <charset val="204"/>
      </rPr>
      <t xml:space="preserve"> </t>
    </r>
    <r>
      <rPr>
        <b/>
        <sz val="14"/>
        <color rgb="FF000000"/>
        <rFont val="Times New Roman"/>
        <family val="1"/>
        <charset val="204"/>
      </rPr>
      <t>Неделя 1</t>
    </r>
  </si>
  <si>
    <r>
      <t>День 4</t>
    </r>
    <r>
      <rPr>
        <sz val="14"/>
        <color rgb="FF000000"/>
        <rFont val="Calibri"/>
        <family val="2"/>
        <charset val="204"/>
      </rPr>
      <t xml:space="preserve"> </t>
    </r>
    <r>
      <rPr>
        <b/>
        <sz val="14"/>
        <color rgb="FF000000"/>
        <rFont val="Times New Roman"/>
        <family val="1"/>
        <charset val="204"/>
      </rPr>
      <t>Неделя 1</t>
    </r>
  </si>
  <si>
    <r>
      <t>День 5</t>
    </r>
    <r>
      <rPr>
        <sz val="14"/>
        <color rgb="FF000000"/>
        <rFont val="Calibri"/>
        <family val="2"/>
        <charset val="204"/>
      </rPr>
      <t xml:space="preserve"> </t>
    </r>
    <r>
      <rPr>
        <b/>
        <sz val="14"/>
        <color rgb="FF000000"/>
        <rFont val="Times New Roman"/>
        <family val="1"/>
        <charset val="204"/>
      </rPr>
      <t>Неделя 1</t>
    </r>
  </si>
  <si>
    <r>
      <t>День 7</t>
    </r>
    <r>
      <rPr>
        <sz val="14"/>
        <color rgb="FF000000"/>
        <rFont val="Calibri"/>
        <family val="2"/>
        <charset val="204"/>
      </rPr>
      <t xml:space="preserve"> </t>
    </r>
    <r>
      <rPr>
        <b/>
        <sz val="14"/>
        <color rgb="FF000000"/>
        <rFont val="Times New Roman"/>
        <family val="1"/>
        <charset val="204"/>
      </rPr>
      <t>Неделя 2</t>
    </r>
  </si>
  <si>
    <r>
      <t>День 8</t>
    </r>
    <r>
      <rPr>
        <sz val="14"/>
        <color rgb="FF000000"/>
        <rFont val="Calibri"/>
        <family val="2"/>
        <charset val="204"/>
      </rPr>
      <t xml:space="preserve"> </t>
    </r>
    <r>
      <rPr>
        <b/>
        <sz val="14"/>
        <color rgb="FF000000"/>
        <rFont val="Times New Roman"/>
        <family val="1"/>
        <charset val="204"/>
      </rPr>
      <t>Неделя 2</t>
    </r>
  </si>
  <si>
    <r>
      <t>День 9</t>
    </r>
    <r>
      <rPr>
        <sz val="14"/>
        <color rgb="FF000000"/>
        <rFont val="Calibri"/>
        <family val="2"/>
        <charset val="204"/>
      </rPr>
      <t xml:space="preserve"> </t>
    </r>
    <r>
      <rPr>
        <b/>
        <sz val="14"/>
        <color rgb="FF000000"/>
        <rFont val="Times New Roman"/>
        <family val="1"/>
        <charset val="204"/>
      </rPr>
      <t>Неделя 2</t>
    </r>
  </si>
  <si>
    <r>
      <t>День 10</t>
    </r>
    <r>
      <rPr>
        <sz val="14"/>
        <color rgb="FF000000"/>
        <rFont val="Calibri"/>
        <family val="2"/>
        <charset val="204"/>
      </rPr>
      <t xml:space="preserve"> </t>
    </r>
    <r>
      <rPr>
        <b/>
        <sz val="14"/>
        <color rgb="FF000000"/>
        <rFont val="Times New Roman"/>
        <family val="1"/>
        <charset val="204"/>
      </rPr>
      <t>Неделя 2</t>
    </r>
  </si>
  <si>
    <t>День 3 Неделя 1</t>
  </si>
  <si>
    <t>Компот из с/м ягоды</t>
  </si>
  <si>
    <t>Морс из с/м ягоды</t>
  </si>
  <si>
    <t>516.1</t>
  </si>
  <si>
    <t>Макаронные изделия запеченные с сыром</t>
  </si>
  <si>
    <t>Компот из сухофруктов</t>
  </si>
  <si>
    <t>Каша гречневая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</si>
</sst>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#,##0.00&quot; &quot;[$руб.-419];[Red]&quot;-&quot;#,##0.00&quot; &quot;[$руб.-419]"/>
  </numFmts>
  <fonts count="10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22272F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117">
    <xf numFmtId="0" fontId="0" fillId="0" borderId="0" xfId="0"/>
    <xf numFmtId="164" fontId="4" fillId="0" borderId="0" xfId="1" applyFont="1" applyFill="1" applyAlignment="1" applyProtection="1">
      <alignment vertical="center"/>
    </xf>
    <xf numFmtId="164" fontId="5" fillId="0" borderId="0" xfId="1" applyFont="1" applyFill="1" applyAlignment="1" applyProtection="1"/>
    <xf numFmtId="164" fontId="5" fillId="0" borderId="0" xfId="1" applyFont="1" applyFill="1" applyAlignment="1" applyProtection="1">
      <alignment horizontal="left"/>
    </xf>
    <xf numFmtId="164" fontId="5" fillId="0" borderId="0" xfId="1" applyFont="1" applyFill="1" applyAlignment="1" applyProtection="1">
      <alignment horizontal="center"/>
    </xf>
    <xf numFmtId="164" fontId="4" fillId="0" borderId="2" xfId="1" applyFont="1" applyFill="1" applyBorder="1" applyAlignment="1" applyProtection="1">
      <alignment horizontal="center" vertical="center" wrapText="1"/>
    </xf>
    <xf numFmtId="164" fontId="5" fillId="0" borderId="3" xfId="1" applyFont="1" applyFill="1" applyBorder="1" applyAlignment="1" applyProtection="1">
      <alignment horizontal="center" vertical="center" wrapText="1"/>
    </xf>
    <xf numFmtId="164" fontId="5" fillId="0" borderId="4" xfId="1" applyFont="1" applyFill="1" applyBorder="1" applyAlignment="1" applyProtection="1">
      <alignment horizontal="center" vertical="center" wrapText="1"/>
    </xf>
    <xf numFmtId="164" fontId="4" fillId="0" borderId="3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 wrapText="1"/>
    </xf>
    <xf numFmtId="164" fontId="6" fillId="0" borderId="0" xfId="1" applyFont="1" applyFill="1" applyAlignment="1" applyProtection="1">
      <alignment horizontal="right" vertical="center"/>
    </xf>
    <xf numFmtId="164" fontId="6" fillId="0" borderId="0" xfId="1" applyFont="1" applyFill="1" applyAlignment="1" applyProtection="1"/>
    <xf numFmtId="0" fontId="5" fillId="0" borderId="7" xfId="0" applyFont="1" applyBorder="1" applyAlignment="1">
      <alignment horizontal="center" wrapText="1"/>
    </xf>
    <xf numFmtId="0" fontId="5" fillId="2" borderId="7" xfId="0" applyFont="1" applyFill="1" applyBorder="1" applyAlignment="1">
      <alignment wrapText="1"/>
    </xf>
    <xf numFmtId="164" fontId="4" fillId="2" borderId="0" xfId="1" applyFont="1" applyFill="1" applyAlignment="1" applyProtection="1">
      <alignment vertical="center"/>
    </xf>
    <xf numFmtId="164" fontId="5" fillId="2" borderId="0" xfId="1" applyFont="1" applyFill="1" applyAlignment="1" applyProtection="1"/>
    <xf numFmtId="164" fontId="5" fillId="2" borderId="0" xfId="1" applyFont="1" applyFill="1" applyAlignment="1" applyProtection="1">
      <alignment horizontal="left"/>
    </xf>
    <xf numFmtId="164" fontId="5" fillId="2" borderId="0" xfId="1" applyFont="1" applyFill="1" applyAlignment="1" applyProtection="1">
      <alignment horizontal="center"/>
    </xf>
    <xf numFmtId="164" fontId="4" fillId="2" borderId="2" xfId="1" applyFont="1" applyFill="1" applyBorder="1" applyAlignment="1" applyProtection="1">
      <alignment horizontal="center" vertical="center" wrapText="1"/>
    </xf>
    <xf numFmtId="164" fontId="5" fillId="2" borderId="3" xfId="1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164" fontId="5" fillId="2" borderId="3" xfId="1" applyFont="1" applyFill="1" applyBorder="1" applyAlignment="1" applyProtection="1">
      <alignment horizontal="center" vertical="center" wrapText="1"/>
    </xf>
    <xf numFmtId="164" fontId="5" fillId="2" borderId="4" xfId="1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>
      <alignment horizontal="center" wrapText="1"/>
    </xf>
    <xf numFmtId="164" fontId="4" fillId="2" borderId="3" xfId="1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>
      <alignment horizontal="center" vertical="top" wrapText="1"/>
    </xf>
    <xf numFmtId="164" fontId="5" fillId="3" borderId="3" xfId="1" applyFont="1" applyFill="1" applyBorder="1" applyAlignment="1" applyProtection="1">
      <alignment horizontal="center" vertical="center" wrapText="1"/>
    </xf>
    <xf numFmtId="164" fontId="5" fillId="2" borderId="7" xfId="1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>
      <alignment vertical="center" wrapText="1"/>
    </xf>
    <xf numFmtId="164" fontId="4" fillId="2" borderId="4" xfId="1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>
      <alignment vertical="top" wrapText="1"/>
    </xf>
    <xf numFmtId="164" fontId="5" fillId="2" borderId="0" xfId="1" applyFont="1" applyFill="1" applyBorder="1" applyAlignment="1" applyProtection="1">
      <alignment horizontal="left" vertical="center" wrapText="1"/>
    </xf>
    <xf numFmtId="164" fontId="6" fillId="2" borderId="0" xfId="1" applyFont="1" applyFill="1" applyAlignment="1" applyProtection="1">
      <alignment horizontal="right" vertical="center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 vertical="top" wrapText="1"/>
    </xf>
    <xf numFmtId="164" fontId="6" fillId="2" borderId="0" xfId="1" applyFont="1" applyFill="1" applyAlignment="1" applyProtection="1"/>
    <xf numFmtId="0" fontId="5" fillId="2" borderId="7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vertical="top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4" fillId="4" borderId="3" xfId="1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vertical="top" wrapText="1"/>
    </xf>
    <xf numFmtId="164" fontId="4" fillId="2" borderId="5" xfId="1" applyFont="1" applyFill="1" applyBorder="1" applyAlignment="1" applyProtection="1">
      <alignment vertical="center" wrapText="1"/>
    </xf>
    <xf numFmtId="164" fontId="4" fillId="2" borderId="5" xfId="1" applyFont="1" applyFill="1" applyBorder="1" applyAlignment="1" applyProtection="1">
      <alignment horizontal="center" vertical="center" wrapText="1"/>
    </xf>
    <xf numFmtId="164" fontId="7" fillId="4" borderId="3" xfId="1" applyFont="1" applyFill="1" applyBorder="1" applyAlignment="1" applyProtection="1">
      <alignment horizontal="center" vertical="center" wrapText="1"/>
    </xf>
    <xf numFmtId="164" fontId="4" fillId="2" borderId="0" xfId="1" applyFont="1" applyFill="1" applyBorder="1" applyAlignment="1" applyProtection="1">
      <alignment horizontal="left" vertical="center" wrapText="1"/>
    </xf>
    <xf numFmtId="164" fontId="4" fillId="2" borderId="0" xfId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wrapText="1"/>
    </xf>
    <xf numFmtId="164" fontId="4" fillId="4" borderId="2" xfId="1" applyFont="1" applyFill="1" applyBorder="1" applyAlignment="1" applyProtection="1">
      <alignment horizontal="center" vertical="center" wrapText="1"/>
    </xf>
    <xf numFmtId="164" fontId="5" fillId="0" borderId="3" xfId="1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wrapText="1"/>
    </xf>
    <xf numFmtId="0" fontId="5" fillId="0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vertical="top" wrapText="1"/>
    </xf>
    <xf numFmtId="164" fontId="5" fillId="0" borderId="7" xfId="1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top" wrapText="1"/>
    </xf>
    <xf numFmtId="164" fontId="5" fillId="0" borderId="0" xfId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wrapText="1"/>
    </xf>
    <xf numFmtId="0" fontId="5" fillId="0" borderId="7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 vertical="top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wrapText="1"/>
    </xf>
    <xf numFmtId="164" fontId="4" fillId="0" borderId="5" xfId="1" applyFont="1" applyFill="1" applyBorder="1" applyAlignment="1" applyProtection="1">
      <alignment vertical="center" wrapText="1"/>
    </xf>
    <xf numFmtId="164" fontId="4" fillId="0" borderId="5" xfId="1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>
      <alignment horizontal="center" vertical="top" wrapText="1"/>
    </xf>
    <xf numFmtId="164" fontId="4" fillId="0" borderId="0" xfId="1" applyFont="1" applyFill="1" applyBorder="1" applyAlignment="1" applyProtection="1">
      <alignment horizontal="left" vertical="center" wrapText="1"/>
    </xf>
    <xf numFmtId="164" fontId="4" fillId="0" borderId="0" xfId="1" applyFont="1" applyFill="1" applyBorder="1" applyAlignment="1" applyProtection="1">
      <alignment horizontal="center" vertical="center" wrapText="1"/>
    </xf>
    <xf numFmtId="164" fontId="5" fillId="0" borderId="16" xfId="1" applyFont="1" applyFill="1" applyBorder="1" applyAlignment="1" applyProtection="1">
      <alignment horizontal="left" vertical="center" wrapText="1"/>
    </xf>
    <xf numFmtId="0" fontId="5" fillId="0" borderId="17" xfId="0" applyFont="1" applyFill="1" applyBorder="1" applyAlignment="1">
      <alignment vertical="center" wrapText="1"/>
    </xf>
    <xf numFmtId="164" fontId="5" fillId="0" borderId="7" xfId="1" applyFont="1" applyFill="1" applyBorder="1" applyAlignment="1" applyProtection="1">
      <alignment horizontal="center" vertical="center" wrapText="1"/>
    </xf>
    <xf numFmtId="164" fontId="4" fillId="4" borderId="7" xfId="1" applyFont="1" applyFill="1" applyBorder="1" applyAlignment="1" applyProtection="1">
      <alignment horizontal="center" vertical="center" wrapText="1"/>
    </xf>
    <xf numFmtId="164" fontId="4" fillId="0" borderId="7" xfId="1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>
      <alignment vertical="top" wrapText="1"/>
    </xf>
    <xf numFmtId="0" fontId="5" fillId="0" borderId="17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 vertical="center" wrapText="1"/>
    </xf>
    <xf numFmtId="0" fontId="8" fillId="2" borderId="0" xfId="0" applyFont="1" applyFill="1"/>
    <xf numFmtId="164" fontId="5" fillId="2" borderId="7" xfId="1" applyFont="1" applyFill="1" applyBorder="1" applyAlignment="1" applyProtection="1">
      <alignment horizontal="center" vertical="center" wrapText="1"/>
    </xf>
    <xf numFmtId="0" fontId="8" fillId="0" borderId="0" xfId="0" applyFont="1" applyFill="1"/>
    <xf numFmtId="0" fontId="5" fillId="0" borderId="1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wrapText="1"/>
    </xf>
    <xf numFmtId="164" fontId="4" fillId="2" borderId="1" xfId="1" applyFont="1" applyFill="1" applyBorder="1" applyAlignment="1" applyProtection="1">
      <alignment vertical="center" wrapText="1"/>
    </xf>
    <xf numFmtId="164" fontId="4" fillId="2" borderId="12" xfId="1" applyFont="1" applyFill="1" applyBorder="1" applyAlignment="1" applyProtection="1">
      <alignment vertical="center" wrapText="1"/>
    </xf>
    <xf numFmtId="164" fontId="4" fillId="2" borderId="8" xfId="1" applyFont="1" applyFill="1" applyBorder="1" applyAlignment="1" applyProtection="1">
      <alignment horizontal="center" vertical="center" wrapText="1"/>
    </xf>
    <xf numFmtId="164" fontId="4" fillId="2" borderId="9" xfId="1" applyFont="1" applyFill="1" applyBorder="1" applyAlignment="1" applyProtection="1">
      <alignment horizontal="center" vertical="center" wrapText="1"/>
    </xf>
    <xf numFmtId="164" fontId="4" fillId="2" borderId="10" xfId="1" applyFont="1" applyFill="1" applyBorder="1" applyAlignment="1" applyProtection="1">
      <alignment horizontal="center" vertical="center" wrapText="1"/>
    </xf>
    <xf numFmtId="164" fontId="4" fillId="2" borderId="0" xfId="1" applyFont="1" applyFill="1" applyAlignment="1" applyProtection="1">
      <alignment horizontal="center" vertical="center"/>
    </xf>
    <xf numFmtId="164" fontId="4" fillId="2" borderId="1" xfId="1" applyFont="1" applyFill="1" applyBorder="1" applyAlignment="1" applyProtection="1">
      <alignment horizontal="left" vertical="center" wrapText="1"/>
    </xf>
    <xf numFmtId="164" fontId="4" fillId="2" borderId="1" xfId="1" applyFont="1" applyFill="1" applyBorder="1" applyAlignment="1" applyProtection="1">
      <alignment horizontal="center" vertical="center" wrapText="1"/>
    </xf>
    <xf numFmtId="164" fontId="4" fillId="2" borderId="12" xfId="1" applyFont="1" applyFill="1" applyBorder="1" applyAlignment="1" applyProtection="1">
      <alignment horizontal="center" vertical="center" wrapText="1"/>
    </xf>
    <xf numFmtId="164" fontId="4" fillId="2" borderId="11" xfId="1" applyFont="1" applyFill="1" applyBorder="1" applyAlignment="1" applyProtection="1">
      <alignment vertical="center" wrapText="1"/>
    </xf>
    <xf numFmtId="164" fontId="4" fillId="2" borderId="13" xfId="1" applyFont="1" applyFill="1" applyBorder="1" applyAlignment="1" applyProtection="1">
      <alignment horizontal="center" vertical="center" wrapText="1"/>
    </xf>
    <xf numFmtId="164" fontId="4" fillId="2" borderId="11" xfId="1" applyFont="1" applyFill="1" applyBorder="1" applyAlignment="1" applyProtection="1">
      <alignment horizontal="center" vertical="center" wrapText="1"/>
    </xf>
    <xf numFmtId="164" fontId="4" fillId="2" borderId="6" xfId="1" applyFont="1" applyFill="1" applyBorder="1" applyAlignment="1" applyProtection="1">
      <alignment horizontal="left" vertical="center" wrapText="1"/>
    </xf>
    <xf numFmtId="164" fontId="4" fillId="2" borderId="4" xfId="1" applyFont="1" applyFill="1" applyBorder="1" applyAlignment="1" applyProtection="1">
      <alignment horizontal="left" vertical="center" wrapText="1"/>
    </xf>
    <xf numFmtId="164" fontId="4" fillId="2" borderId="5" xfId="1" applyFont="1" applyFill="1" applyBorder="1" applyAlignment="1" applyProtection="1">
      <alignment horizontal="center" vertical="center"/>
    </xf>
    <xf numFmtId="164" fontId="4" fillId="0" borderId="1" xfId="1" applyFont="1" applyFill="1" applyBorder="1" applyAlignment="1" applyProtection="1">
      <alignment vertical="center" wrapText="1"/>
    </xf>
    <xf numFmtId="164" fontId="4" fillId="0" borderId="8" xfId="1" applyFont="1" applyFill="1" applyBorder="1" applyAlignment="1" applyProtection="1">
      <alignment horizontal="center" vertical="center" wrapText="1"/>
    </xf>
    <xf numFmtId="164" fontId="4" fillId="0" borderId="9" xfId="1" applyFont="1" applyFill="1" applyBorder="1" applyAlignment="1" applyProtection="1">
      <alignment horizontal="center" vertical="center" wrapText="1"/>
    </xf>
    <xf numFmtId="164" fontId="4" fillId="0" borderId="10" xfId="1" applyFont="1" applyFill="1" applyBorder="1" applyAlignment="1" applyProtection="1">
      <alignment horizontal="center" vertical="center" wrapText="1"/>
    </xf>
    <xf numFmtId="164" fontId="4" fillId="0" borderId="0" xfId="1" applyFont="1" applyFill="1" applyAlignment="1" applyProtection="1">
      <alignment horizontal="center" vertical="center"/>
    </xf>
    <xf numFmtId="164" fontId="4" fillId="0" borderId="1" xfId="1" applyFont="1" applyFill="1" applyBorder="1" applyAlignment="1" applyProtection="1">
      <alignment horizontal="left" vertical="center" wrapText="1"/>
    </xf>
    <xf numFmtId="164" fontId="4" fillId="0" borderId="1" xfId="1" applyFont="1" applyFill="1" applyBorder="1" applyAlignment="1" applyProtection="1">
      <alignment horizontal="center" vertical="center" wrapText="1"/>
    </xf>
    <xf numFmtId="164" fontId="4" fillId="0" borderId="11" xfId="1" applyFont="1" applyFill="1" applyBorder="1" applyAlignment="1" applyProtection="1">
      <alignment vertical="center" wrapText="1"/>
    </xf>
    <xf numFmtId="164" fontId="4" fillId="0" borderId="13" xfId="1" applyFont="1" applyFill="1" applyBorder="1" applyAlignment="1" applyProtection="1">
      <alignment horizontal="center" vertical="center" wrapText="1"/>
    </xf>
    <xf numFmtId="164" fontId="4" fillId="0" borderId="11" xfId="1" applyFont="1" applyFill="1" applyBorder="1" applyAlignment="1" applyProtection="1">
      <alignment horizontal="center" vertical="center" wrapText="1"/>
    </xf>
    <xf numFmtId="164" fontId="4" fillId="0" borderId="12" xfId="1" applyFont="1" applyFill="1" applyBorder="1" applyAlignment="1" applyProtection="1">
      <alignment vertical="center" wrapText="1"/>
    </xf>
    <xf numFmtId="164" fontId="4" fillId="0" borderId="6" xfId="1" applyFont="1" applyFill="1" applyBorder="1" applyAlignment="1" applyProtection="1">
      <alignment vertical="center" wrapText="1"/>
    </xf>
    <xf numFmtId="164" fontId="4" fillId="0" borderId="6" xfId="1" applyFont="1" applyFill="1" applyBorder="1" applyAlignment="1" applyProtection="1">
      <alignment horizontal="left" vertical="center" wrapText="1"/>
    </xf>
    <xf numFmtId="164" fontId="4" fillId="0" borderId="4" xfId="1" applyFont="1" applyFill="1" applyBorder="1" applyAlignment="1" applyProtection="1">
      <alignment horizontal="left" vertical="center" wrapText="1"/>
    </xf>
    <xf numFmtId="164" fontId="4" fillId="0" borderId="12" xfId="1" applyFont="1" applyFill="1" applyBorder="1" applyAlignment="1" applyProtection="1">
      <alignment horizontal="center" vertical="center" wrapText="1"/>
    </xf>
    <xf numFmtId="164" fontId="4" fillId="0" borderId="7" xfId="1" applyFont="1" applyFill="1" applyBorder="1" applyAlignment="1" applyProtection="1">
      <alignment vertical="center" wrapText="1"/>
    </xf>
    <xf numFmtId="164" fontId="4" fillId="0" borderId="7" xfId="1" applyFont="1" applyFill="1" applyBorder="1" applyAlignment="1" applyProtection="1">
      <alignment horizontal="center" vertical="center" wrapText="1"/>
    </xf>
    <xf numFmtId="164" fontId="4" fillId="0" borderId="5" xfId="1" applyFont="1" applyFill="1" applyBorder="1" applyAlignment="1" applyProtection="1">
      <alignment horizontal="center" vertic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LR230"/>
  <sheetViews>
    <sheetView topLeftCell="A184" zoomScaleNormal="100" workbookViewId="0">
      <selection activeCell="H191" sqref="H191"/>
    </sheetView>
  </sheetViews>
  <sheetFormatPr defaultColWidth="9" defaultRowHeight="31.5" customHeight="1" x14ac:dyDescent="0.35"/>
  <cols>
    <col min="1" max="1" width="22.3984375" style="15" customWidth="1"/>
    <col min="2" max="2" width="46.3984375" style="16" customWidth="1"/>
    <col min="3" max="7" width="16.69921875" style="17" customWidth="1"/>
    <col min="8" max="8" width="15.19921875" style="17" customWidth="1"/>
    <col min="9" max="1006" width="8.09765625" style="15" customWidth="1"/>
    <col min="1007" max="1012" width="8.09765625" style="76" customWidth="1"/>
    <col min="1013" max="1013" width="9" style="76" customWidth="1"/>
    <col min="1014" max="16384" width="9" style="76"/>
  </cols>
  <sheetData>
    <row r="1" spans="1:8" ht="31.5" customHeight="1" x14ac:dyDescent="0.35">
      <c r="A1" s="14" t="s">
        <v>0</v>
      </c>
      <c r="B1" s="14"/>
      <c r="C1" s="14"/>
      <c r="D1" s="14"/>
      <c r="E1" s="14"/>
      <c r="F1" s="14"/>
      <c r="G1" s="14"/>
      <c r="H1" s="14"/>
    </row>
    <row r="2" spans="1:8" ht="31.5" customHeight="1" x14ac:dyDescent="0.35">
      <c r="A2" s="14" t="s">
        <v>100</v>
      </c>
    </row>
    <row r="3" spans="1:8" ht="31.5" customHeight="1" x14ac:dyDescent="0.35">
      <c r="A3" s="84" t="s">
        <v>1</v>
      </c>
      <c r="B3" s="90" t="s">
        <v>2</v>
      </c>
      <c r="C3" s="91" t="s">
        <v>3</v>
      </c>
      <c r="D3" s="91" t="s">
        <v>4</v>
      </c>
      <c r="E3" s="91"/>
      <c r="F3" s="91"/>
      <c r="G3" s="91" t="s">
        <v>5</v>
      </c>
      <c r="H3" s="91" t="s">
        <v>6</v>
      </c>
    </row>
    <row r="4" spans="1:8" ht="31.5" customHeight="1" x14ac:dyDescent="0.35">
      <c r="A4" s="84"/>
      <c r="B4" s="90"/>
      <c r="C4" s="91"/>
      <c r="D4" s="18" t="s">
        <v>7</v>
      </c>
      <c r="E4" s="18" t="s">
        <v>8</v>
      </c>
      <c r="F4" s="18" t="s">
        <v>9</v>
      </c>
      <c r="G4" s="91"/>
      <c r="H4" s="91"/>
    </row>
    <row r="5" spans="1:8" ht="31.5" customHeight="1" x14ac:dyDescent="0.35">
      <c r="A5" s="84" t="s">
        <v>10</v>
      </c>
      <c r="B5" s="84"/>
      <c r="C5" s="84"/>
      <c r="D5" s="84"/>
      <c r="E5" s="84"/>
      <c r="F5" s="84"/>
      <c r="G5" s="84"/>
      <c r="H5" s="84"/>
    </row>
    <row r="6" spans="1:8" ht="31.5" customHeight="1" x14ac:dyDescent="0.35">
      <c r="A6" s="84" t="s">
        <v>11</v>
      </c>
      <c r="B6" s="19" t="s">
        <v>12</v>
      </c>
      <c r="C6" s="20">
        <v>200</v>
      </c>
      <c r="D6" s="20">
        <v>5.26</v>
      </c>
      <c r="E6" s="20">
        <v>11.66</v>
      </c>
      <c r="F6" s="20">
        <v>25.06</v>
      </c>
      <c r="G6" s="20">
        <v>226.2</v>
      </c>
      <c r="H6" s="20">
        <v>260</v>
      </c>
    </row>
    <row r="7" spans="1:8" ht="31.5" customHeight="1" x14ac:dyDescent="0.35">
      <c r="A7" s="84"/>
      <c r="B7" s="19" t="s">
        <v>13</v>
      </c>
      <c r="C7" s="20">
        <v>40</v>
      </c>
      <c r="D7" s="20">
        <v>3</v>
      </c>
      <c r="E7" s="20">
        <v>1.1599999999999999</v>
      </c>
      <c r="F7" s="20">
        <v>20.56</v>
      </c>
      <c r="G7" s="20">
        <v>104.8</v>
      </c>
      <c r="H7" s="20">
        <v>111</v>
      </c>
    </row>
    <row r="8" spans="1:8" ht="31.5" customHeight="1" x14ac:dyDescent="0.35">
      <c r="A8" s="84"/>
      <c r="B8" s="13" t="s">
        <v>60</v>
      </c>
      <c r="C8" s="20">
        <v>10</v>
      </c>
      <c r="D8" s="20">
        <v>2</v>
      </c>
      <c r="E8" s="20">
        <v>2</v>
      </c>
      <c r="F8" s="20">
        <v>0</v>
      </c>
      <c r="G8" s="20">
        <v>34.299999999999997</v>
      </c>
      <c r="H8" s="20" t="s">
        <v>14</v>
      </c>
    </row>
    <row r="9" spans="1:8" ht="31.5" customHeight="1" x14ac:dyDescent="0.35">
      <c r="A9" s="84"/>
      <c r="B9" s="13" t="s">
        <v>15</v>
      </c>
      <c r="C9" s="20">
        <v>10</v>
      </c>
      <c r="D9" s="20">
        <v>0.05</v>
      </c>
      <c r="E9" s="20">
        <v>8.25</v>
      </c>
      <c r="F9" s="20">
        <v>0.08</v>
      </c>
      <c r="G9" s="20">
        <v>74.8</v>
      </c>
      <c r="H9" s="20">
        <v>105</v>
      </c>
    </row>
    <row r="10" spans="1:8" ht="31.5" customHeight="1" x14ac:dyDescent="0.35">
      <c r="A10" s="84"/>
      <c r="B10" s="19" t="s">
        <v>43</v>
      </c>
      <c r="C10" s="21">
        <v>40</v>
      </c>
      <c r="D10" s="21">
        <v>3</v>
      </c>
      <c r="E10" s="21">
        <v>4.72</v>
      </c>
      <c r="F10" s="21">
        <v>29.96</v>
      </c>
      <c r="G10" s="21">
        <v>166.84</v>
      </c>
      <c r="H10" s="22">
        <v>590</v>
      </c>
    </row>
    <row r="11" spans="1:8" ht="31.5" customHeight="1" x14ac:dyDescent="0.35">
      <c r="A11" s="84"/>
      <c r="B11" s="19" t="s">
        <v>16</v>
      </c>
      <c r="C11" s="23">
        <v>200</v>
      </c>
      <c r="D11" s="23">
        <v>0.05</v>
      </c>
      <c r="E11" s="23">
        <v>0</v>
      </c>
      <c r="F11" s="23">
        <v>7.5</v>
      </c>
      <c r="G11" s="23">
        <v>30</v>
      </c>
      <c r="H11" s="23">
        <v>493</v>
      </c>
    </row>
    <row r="12" spans="1:8" ht="31.5" customHeight="1" x14ac:dyDescent="0.35">
      <c r="A12" s="84" t="s">
        <v>17</v>
      </c>
      <c r="B12" s="85"/>
      <c r="C12" s="39">
        <f>SUM(C6:C11)</f>
        <v>500</v>
      </c>
      <c r="D12" s="39">
        <f t="shared" ref="D12:G12" si="0">SUM(D6:D11)</f>
        <v>13.360000000000001</v>
      </c>
      <c r="E12" s="39">
        <f t="shared" si="0"/>
        <v>27.79</v>
      </c>
      <c r="F12" s="39">
        <f t="shared" si="0"/>
        <v>83.16</v>
      </c>
      <c r="G12" s="39">
        <f t="shared" si="0"/>
        <v>636.94000000000005</v>
      </c>
      <c r="H12" s="24"/>
    </row>
    <row r="13" spans="1:8" ht="31.5" customHeight="1" x14ac:dyDescent="0.35">
      <c r="A13" s="86" t="s">
        <v>18</v>
      </c>
      <c r="B13" s="13" t="s">
        <v>61</v>
      </c>
      <c r="C13" s="40">
        <v>60</v>
      </c>
      <c r="D13" s="23">
        <v>0.48</v>
      </c>
      <c r="E13" s="23">
        <v>0.06</v>
      </c>
      <c r="F13" s="23">
        <v>1.02</v>
      </c>
      <c r="G13" s="23">
        <v>7.8</v>
      </c>
      <c r="H13" s="23">
        <v>107</v>
      </c>
    </row>
    <row r="14" spans="1:8" ht="42" customHeight="1" x14ac:dyDescent="0.35">
      <c r="A14" s="87"/>
      <c r="B14" s="27" t="s">
        <v>40</v>
      </c>
      <c r="C14" s="25" t="s">
        <v>47</v>
      </c>
      <c r="D14" s="25">
        <v>2.21</v>
      </c>
      <c r="E14" s="25">
        <v>6.4</v>
      </c>
      <c r="F14" s="25">
        <v>12.6</v>
      </c>
      <c r="G14" s="25">
        <v>117.1</v>
      </c>
      <c r="H14" s="25">
        <v>144</v>
      </c>
    </row>
    <row r="15" spans="1:8" ht="31.5" customHeight="1" x14ac:dyDescent="0.35">
      <c r="A15" s="87"/>
      <c r="B15" s="27" t="s">
        <v>112</v>
      </c>
      <c r="C15" s="26" t="s">
        <v>62</v>
      </c>
      <c r="D15" s="21">
        <v>15.3</v>
      </c>
      <c r="E15" s="21">
        <v>20.05</v>
      </c>
      <c r="F15" s="21">
        <v>10.9</v>
      </c>
      <c r="G15" s="21">
        <v>286.16000000000003</v>
      </c>
      <c r="H15" s="22" t="s">
        <v>54</v>
      </c>
    </row>
    <row r="16" spans="1:8" ht="31.5" customHeight="1" x14ac:dyDescent="0.35">
      <c r="A16" s="87"/>
      <c r="B16" s="13" t="s">
        <v>20</v>
      </c>
      <c r="C16" s="40">
        <v>150</v>
      </c>
      <c r="D16" s="23">
        <v>5.7</v>
      </c>
      <c r="E16" s="23">
        <v>0.68</v>
      </c>
      <c r="F16" s="23">
        <v>29.3</v>
      </c>
      <c r="G16" s="23">
        <v>146.36000000000001</v>
      </c>
      <c r="H16" s="23">
        <v>291</v>
      </c>
    </row>
    <row r="17" spans="1:8" ht="31.5" customHeight="1" x14ac:dyDescent="0.35">
      <c r="A17" s="87"/>
      <c r="B17" s="27" t="s">
        <v>146</v>
      </c>
      <c r="C17" s="40">
        <v>200</v>
      </c>
      <c r="D17" s="23">
        <v>0.4</v>
      </c>
      <c r="E17" s="23">
        <v>0</v>
      </c>
      <c r="F17" s="23">
        <v>20.7</v>
      </c>
      <c r="G17" s="23">
        <v>84.4</v>
      </c>
      <c r="H17" s="23">
        <v>508</v>
      </c>
    </row>
    <row r="18" spans="1:8" ht="31.5" customHeight="1" x14ac:dyDescent="0.35">
      <c r="A18" s="87"/>
      <c r="B18" s="28" t="s">
        <v>21</v>
      </c>
      <c r="C18" s="20">
        <v>30</v>
      </c>
      <c r="D18" s="20">
        <v>2</v>
      </c>
      <c r="E18" s="20">
        <v>0.36</v>
      </c>
      <c r="F18" s="20">
        <v>10.02</v>
      </c>
      <c r="G18" s="20">
        <v>56.1</v>
      </c>
      <c r="H18" s="20">
        <v>109</v>
      </c>
    </row>
    <row r="19" spans="1:8" ht="31.5" customHeight="1" x14ac:dyDescent="0.35">
      <c r="A19" s="88"/>
      <c r="B19" s="28" t="s">
        <v>22</v>
      </c>
      <c r="C19" s="20">
        <v>30</v>
      </c>
      <c r="D19" s="20">
        <v>2.37</v>
      </c>
      <c r="E19" s="20">
        <v>0.24</v>
      </c>
      <c r="F19" s="20">
        <v>14.9</v>
      </c>
      <c r="G19" s="20">
        <v>75.8</v>
      </c>
      <c r="H19" s="23">
        <v>108</v>
      </c>
    </row>
    <row r="20" spans="1:8" ht="31.5" customHeight="1" x14ac:dyDescent="0.35">
      <c r="A20" s="84" t="s">
        <v>23</v>
      </c>
      <c r="B20" s="93"/>
      <c r="C20" s="39">
        <v>795</v>
      </c>
      <c r="D20" s="39">
        <f>SUM(D13:D19)</f>
        <v>28.46</v>
      </c>
      <c r="E20" s="39">
        <f t="shared" ref="E20:F20" si="1">SUM(E13:E19)</f>
        <v>27.79</v>
      </c>
      <c r="F20" s="39">
        <f t="shared" si="1"/>
        <v>99.44</v>
      </c>
      <c r="G20" s="39">
        <f>SUM(G13:G19)</f>
        <v>773.72</v>
      </c>
      <c r="H20" s="24"/>
    </row>
    <row r="21" spans="1:8" ht="31.5" customHeight="1" x14ac:dyDescent="0.35">
      <c r="A21" s="84" t="s">
        <v>24</v>
      </c>
      <c r="B21" s="19" t="s">
        <v>109</v>
      </c>
      <c r="C21" s="20">
        <v>200</v>
      </c>
      <c r="D21" s="20">
        <v>0.18</v>
      </c>
      <c r="E21" s="20">
        <v>0.02</v>
      </c>
      <c r="F21" s="20">
        <v>20.6</v>
      </c>
      <c r="G21" s="20">
        <v>83.1</v>
      </c>
      <c r="H21" s="20" t="s">
        <v>110</v>
      </c>
    </row>
    <row r="22" spans="1:8" ht="35.25" customHeight="1" x14ac:dyDescent="0.35">
      <c r="A22" s="84"/>
      <c r="B22" s="19" t="s">
        <v>63</v>
      </c>
      <c r="C22" s="20">
        <v>100</v>
      </c>
      <c r="D22" s="20">
        <v>6.6</v>
      </c>
      <c r="E22" s="20">
        <v>7.86</v>
      </c>
      <c r="F22" s="20">
        <v>40.119999999999997</v>
      </c>
      <c r="G22" s="20">
        <v>256.88</v>
      </c>
      <c r="H22" s="20" t="s">
        <v>27</v>
      </c>
    </row>
    <row r="23" spans="1:8" ht="31.5" customHeight="1" x14ac:dyDescent="0.35">
      <c r="A23" s="84" t="s">
        <v>28</v>
      </c>
      <c r="B23" s="84"/>
      <c r="C23" s="39">
        <f>SUM(C21:C22)</f>
        <v>300</v>
      </c>
      <c r="D23" s="39">
        <f t="shared" ref="D23:G23" si="2">SUM(D21:D22)</f>
        <v>6.7799999999999994</v>
      </c>
      <c r="E23" s="39">
        <f t="shared" si="2"/>
        <v>7.88</v>
      </c>
      <c r="F23" s="39">
        <f t="shared" si="2"/>
        <v>60.72</v>
      </c>
      <c r="G23" s="39">
        <f t="shared" si="2"/>
        <v>339.98</v>
      </c>
      <c r="H23" s="24"/>
    </row>
    <row r="24" spans="1:8" ht="31.5" customHeight="1" x14ac:dyDescent="0.35">
      <c r="A24" s="84" t="s">
        <v>29</v>
      </c>
      <c r="B24" s="84"/>
      <c r="C24" s="39">
        <f>C12+C20+C23</f>
        <v>1595</v>
      </c>
      <c r="D24" s="39">
        <f>D12+D20+D23</f>
        <v>48.6</v>
      </c>
      <c r="E24" s="39">
        <f>E12+E20+E23</f>
        <v>63.46</v>
      </c>
      <c r="F24" s="39">
        <f>F12+F20+F23</f>
        <v>243.32</v>
      </c>
      <c r="G24" s="39">
        <f>G12+G20+G23</f>
        <v>1750.64</v>
      </c>
      <c r="H24" s="29"/>
    </row>
    <row r="25" spans="1:8" ht="31.5" customHeight="1" x14ac:dyDescent="0.35">
      <c r="A25" s="42"/>
      <c r="B25" s="42"/>
      <c r="C25" s="43"/>
      <c r="D25" s="43"/>
      <c r="E25" s="43"/>
      <c r="F25" s="43"/>
      <c r="G25" s="43"/>
      <c r="H25" s="43"/>
    </row>
    <row r="26" spans="1:8" ht="31.5" customHeight="1" x14ac:dyDescent="0.35">
      <c r="A26" s="89" t="s">
        <v>0</v>
      </c>
      <c r="B26" s="89"/>
      <c r="C26" s="89"/>
      <c r="D26" s="89"/>
      <c r="E26" s="89"/>
      <c r="F26" s="89"/>
      <c r="G26" s="89"/>
      <c r="H26" s="89"/>
    </row>
    <row r="27" spans="1:8" ht="31.5" customHeight="1" x14ac:dyDescent="0.35">
      <c r="A27" s="14" t="s">
        <v>100</v>
      </c>
    </row>
    <row r="28" spans="1:8" ht="31.5" customHeight="1" x14ac:dyDescent="0.35">
      <c r="A28" s="84" t="s">
        <v>1</v>
      </c>
      <c r="B28" s="90" t="s">
        <v>2</v>
      </c>
      <c r="C28" s="91" t="s">
        <v>3</v>
      </c>
      <c r="D28" s="91" t="s">
        <v>4</v>
      </c>
      <c r="E28" s="91"/>
      <c r="F28" s="91"/>
      <c r="G28" s="91" t="s">
        <v>5</v>
      </c>
      <c r="H28" s="91" t="s">
        <v>6</v>
      </c>
    </row>
    <row r="29" spans="1:8" ht="31.5" customHeight="1" x14ac:dyDescent="0.35">
      <c r="A29" s="84"/>
      <c r="B29" s="90"/>
      <c r="C29" s="91"/>
      <c r="D29" s="18" t="s">
        <v>7</v>
      </c>
      <c r="E29" s="18" t="s">
        <v>8</v>
      </c>
      <c r="F29" s="18" t="s">
        <v>9</v>
      </c>
      <c r="G29" s="91"/>
      <c r="H29" s="91"/>
    </row>
    <row r="30" spans="1:8" ht="31.5" customHeight="1" x14ac:dyDescent="0.35">
      <c r="A30" s="84" t="s">
        <v>134</v>
      </c>
      <c r="B30" s="84"/>
      <c r="C30" s="84"/>
      <c r="D30" s="84"/>
      <c r="E30" s="84"/>
      <c r="F30" s="84"/>
      <c r="G30" s="84"/>
      <c r="H30" s="84"/>
    </row>
    <row r="31" spans="1:8" ht="31.5" customHeight="1" x14ac:dyDescent="0.35">
      <c r="A31" s="84" t="s">
        <v>11</v>
      </c>
      <c r="B31" s="19" t="s">
        <v>33</v>
      </c>
      <c r="C31" s="21">
        <v>200</v>
      </c>
      <c r="D31" s="21">
        <v>7.7</v>
      </c>
      <c r="E31" s="21">
        <v>11.82</v>
      </c>
      <c r="F31" s="21">
        <v>35.5</v>
      </c>
      <c r="G31" s="21">
        <v>279.39999999999998</v>
      </c>
      <c r="H31" s="21">
        <v>250</v>
      </c>
    </row>
    <row r="32" spans="1:8" ht="31.5" customHeight="1" x14ac:dyDescent="0.35">
      <c r="A32" s="84"/>
      <c r="B32" s="19" t="s">
        <v>71</v>
      </c>
      <c r="C32" s="21">
        <v>100</v>
      </c>
      <c r="D32" s="21">
        <v>8.6</v>
      </c>
      <c r="E32" s="21">
        <v>6.1</v>
      </c>
      <c r="F32" s="21">
        <v>53</v>
      </c>
      <c r="G32" s="21">
        <v>325.39999999999998</v>
      </c>
      <c r="H32" s="21" t="s">
        <v>72</v>
      </c>
    </row>
    <row r="33" spans="1:8" ht="31.5" customHeight="1" x14ac:dyDescent="0.35">
      <c r="A33" s="84"/>
      <c r="B33" s="19" t="s">
        <v>69</v>
      </c>
      <c r="C33" s="20">
        <v>200</v>
      </c>
      <c r="D33" s="20">
        <v>0.1</v>
      </c>
      <c r="E33" s="20">
        <v>0</v>
      </c>
      <c r="F33" s="20">
        <v>15.2</v>
      </c>
      <c r="G33" s="20">
        <v>61</v>
      </c>
      <c r="H33" s="20">
        <v>494</v>
      </c>
    </row>
    <row r="34" spans="1:8" ht="31.5" customHeight="1" x14ac:dyDescent="0.35">
      <c r="A34" s="84" t="s">
        <v>17</v>
      </c>
      <c r="B34" s="85"/>
      <c r="C34" s="39">
        <f>SUM(C31:C33)</f>
        <v>500</v>
      </c>
      <c r="D34" s="39">
        <f>SUM(D31:D33)</f>
        <v>16.400000000000002</v>
      </c>
      <c r="E34" s="39">
        <f>SUM(E31:E33)</f>
        <v>17.920000000000002</v>
      </c>
      <c r="F34" s="39">
        <f>SUM(F31:F33)</f>
        <v>103.7</v>
      </c>
      <c r="G34" s="39">
        <f>SUM(G31:G33)</f>
        <v>665.8</v>
      </c>
      <c r="H34" s="24"/>
    </row>
    <row r="35" spans="1:8" ht="31.5" customHeight="1" x14ac:dyDescent="0.35">
      <c r="A35" s="86" t="s">
        <v>18</v>
      </c>
      <c r="B35" s="13" t="s">
        <v>113</v>
      </c>
      <c r="C35" s="40">
        <v>60</v>
      </c>
      <c r="D35" s="23">
        <v>1.18</v>
      </c>
      <c r="E35" s="23">
        <v>5.56</v>
      </c>
      <c r="F35" s="23">
        <v>4.8099999999999996</v>
      </c>
      <c r="G35" s="23">
        <v>74.37</v>
      </c>
      <c r="H35" s="23">
        <v>115</v>
      </c>
    </row>
    <row r="36" spans="1:8" ht="31.5" customHeight="1" x14ac:dyDescent="0.35">
      <c r="A36" s="87"/>
      <c r="B36" s="27" t="s">
        <v>64</v>
      </c>
      <c r="C36" s="21" t="s">
        <v>47</v>
      </c>
      <c r="D36" s="21">
        <v>3.1</v>
      </c>
      <c r="E36" s="21">
        <v>6.3</v>
      </c>
      <c r="F36" s="21">
        <v>14.4</v>
      </c>
      <c r="G36" s="21">
        <v>127.6</v>
      </c>
      <c r="H36" s="21">
        <v>131</v>
      </c>
    </row>
    <row r="37" spans="1:8" ht="31.5" customHeight="1" x14ac:dyDescent="0.35">
      <c r="A37" s="87"/>
      <c r="B37" s="13" t="s">
        <v>65</v>
      </c>
      <c r="C37" s="40" t="s">
        <v>62</v>
      </c>
      <c r="D37" s="23">
        <v>21</v>
      </c>
      <c r="E37" s="23">
        <v>16.18</v>
      </c>
      <c r="F37" s="23">
        <v>19.34</v>
      </c>
      <c r="G37" s="23">
        <v>227.5</v>
      </c>
      <c r="H37" s="23" t="s">
        <v>66</v>
      </c>
    </row>
    <row r="38" spans="1:8" ht="31.5" customHeight="1" x14ac:dyDescent="0.35">
      <c r="A38" s="87"/>
      <c r="B38" s="13" t="s">
        <v>51</v>
      </c>
      <c r="C38" s="40">
        <v>150</v>
      </c>
      <c r="D38" s="23">
        <v>3.2</v>
      </c>
      <c r="E38" s="23">
        <v>6.6</v>
      </c>
      <c r="F38" s="23">
        <v>16</v>
      </c>
      <c r="G38" s="23">
        <v>138</v>
      </c>
      <c r="H38" s="23">
        <v>429</v>
      </c>
    </row>
    <row r="39" spans="1:8" ht="31.5" customHeight="1" x14ac:dyDescent="0.35">
      <c r="A39" s="87"/>
      <c r="B39" s="28" t="s">
        <v>142</v>
      </c>
      <c r="C39" s="38">
        <v>200</v>
      </c>
      <c r="D39" s="20">
        <v>0.26</v>
      </c>
      <c r="E39" s="20">
        <v>0.2</v>
      </c>
      <c r="F39" s="20">
        <v>19.62</v>
      </c>
      <c r="G39" s="20">
        <v>80.040000000000006</v>
      </c>
      <c r="H39" s="20" t="s">
        <v>36</v>
      </c>
    </row>
    <row r="40" spans="1:8" ht="31.5" customHeight="1" x14ac:dyDescent="0.35">
      <c r="A40" s="87"/>
      <c r="B40" s="28" t="s">
        <v>21</v>
      </c>
      <c r="C40" s="20">
        <v>30</v>
      </c>
      <c r="D40" s="20">
        <v>2</v>
      </c>
      <c r="E40" s="20">
        <v>0.36</v>
      </c>
      <c r="F40" s="20">
        <v>10.02</v>
      </c>
      <c r="G40" s="20">
        <v>56.1</v>
      </c>
      <c r="H40" s="20">
        <v>109</v>
      </c>
    </row>
    <row r="41" spans="1:8" ht="31.5" customHeight="1" x14ac:dyDescent="0.35">
      <c r="A41" s="88"/>
      <c r="B41" s="28" t="s">
        <v>22</v>
      </c>
      <c r="C41" s="20">
        <v>30</v>
      </c>
      <c r="D41" s="20">
        <v>2.37</v>
      </c>
      <c r="E41" s="20">
        <v>0.24</v>
      </c>
      <c r="F41" s="20">
        <v>14.9</v>
      </c>
      <c r="G41" s="20">
        <v>75.8</v>
      </c>
      <c r="H41" s="23">
        <v>108</v>
      </c>
    </row>
    <row r="42" spans="1:8" ht="31.5" customHeight="1" x14ac:dyDescent="0.35">
      <c r="A42" s="84" t="s">
        <v>23</v>
      </c>
      <c r="B42" s="84"/>
      <c r="C42" s="39">
        <v>795</v>
      </c>
      <c r="D42" s="39">
        <f>SUM(D35:D41)</f>
        <v>33.11</v>
      </c>
      <c r="E42" s="39">
        <f>SUM(E35:E41)</f>
        <v>35.440000000000005</v>
      </c>
      <c r="F42" s="39">
        <f t="shared" ref="F42:G42" si="3">SUM(F35:F41)</f>
        <v>99.09</v>
      </c>
      <c r="G42" s="39">
        <f t="shared" si="3"/>
        <v>779.41</v>
      </c>
      <c r="H42" s="24"/>
    </row>
    <row r="43" spans="1:8" ht="31.5" customHeight="1" x14ac:dyDescent="0.35">
      <c r="A43" s="84" t="s">
        <v>24</v>
      </c>
      <c r="B43" s="19" t="s">
        <v>25</v>
      </c>
      <c r="C43" s="20">
        <v>200</v>
      </c>
      <c r="D43" s="20">
        <v>1.4</v>
      </c>
      <c r="E43" s="20">
        <v>0</v>
      </c>
      <c r="F43" s="20">
        <v>29</v>
      </c>
      <c r="G43" s="20">
        <v>122</v>
      </c>
      <c r="H43" s="20">
        <v>503</v>
      </c>
    </row>
    <row r="44" spans="1:8" ht="38.25" customHeight="1" x14ac:dyDescent="0.35">
      <c r="A44" s="84"/>
      <c r="B44" s="19" t="s">
        <v>26</v>
      </c>
      <c r="C44" s="20">
        <v>100</v>
      </c>
      <c r="D44" s="20">
        <v>6.02</v>
      </c>
      <c r="E44" s="20">
        <v>6.75</v>
      </c>
      <c r="F44" s="20">
        <v>32.93</v>
      </c>
      <c r="G44" s="20">
        <v>212.28</v>
      </c>
      <c r="H44" s="20" t="s">
        <v>27</v>
      </c>
    </row>
    <row r="45" spans="1:8" ht="31.5" customHeight="1" x14ac:dyDescent="0.35">
      <c r="A45" s="84" t="s">
        <v>28</v>
      </c>
      <c r="B45" s="84"/>
      <c r="C45" s="39">
        <f>SUM(C43:C44)</f>
        <v>300</v>
      </c>
      <c r="D45" s="39">
        <f>SUM(D43:D44)</f>
        <v>7.42</v>
      </c>
      <c r="E45" s="39">
        <f t="shared" ref="E45:G45" si="4">SUM(E43:E44)</f>
        <v>6.75</v>
      </c>
      <c r="F45" s="39">
        <f t="shared" si="4"/>
        <v>61.93</v>
      </c>
      <c r="G45" s="39">
        <f t="shared" si="4"/>
        <v>334.28</v>
      </c>
      <c r="H45" s="24"/>
    </row>
    <row r="46" spans="1:8" ht="31.5" customHeight="1" x14ac:dyDescent="0.35">
      <c r="A46" s="84" t="s">
        <v>29</v>
      </c>
      <c r="B46" s="84"/>
      <c r="C46" s="39">
        <f>C34+C42+C45</f>
        <v>1595</v>
      </c>
      <c r="D46" s="39">
        <f>D34+D42+D45</f>
        <v>56.930000000000007</v>
      </c>
      <c r="E46" s="39">
        <f>E34+E42+E45</f>
        <v>60.110000000000007</v>
      </c>
      <c r="F46" s="39">
        <f>F34+F42+F45</f>
        <v>264.72000000000003</v>
      </c>
      <c r="G46" s="39">
        <f>G34+G42+G45</f>
        <v>1779.49</v>
      </c>
      <c r="H46" s="29"/>
    </row>
    <row r="47" spans="1:8" ht="31.5" customHeight="1" x14ac:dyDescent="0.35">
      <c r="A47" s="42"/>
      <c r="B47" s="42"/>
      <c r="C47" s="42"/>
      <c r="D47" s="42"/>
      <c r="E47" s="42"/>
      <c r="F47" s="42"/>
      <c r="G47" s="42"/>
      <c r="H47" s="42"/>
    </row>
    <row r="48" spans="1:8" ht="31.5" customHeight="1" x14ac:dyDescent="0.35">
      <c r="A48" s="98" t="s">
        <v>0</v>
      </c>
      <c r="B48" s="98"/>
      <c r="C48" s="98"/>
      <c r="D48" s="98"/>
      <c r="E48" s="98"/>
      <c r="F48" s="98"/>
      <c r="G48" s="98"/>
      <c r="H48" s="98"/>
    </row>
    <row r="49" spans="1:8" ht="31.5" customHeight="1" x14ac:dyDescent="0.35">
      <c r="A49" s="14" t="s">
        <v>100</v>
      </c>
    </row>
    <row r="50" spans="1:8" ht="31.5" customHeight="1" x14ac:dyDescent="0.35">
      <c r="A50" s="84" t="s">
        <v>1</v>
      </c>
      <c r="B50" s="90" t="s">
        <v>2</v>
      </c>
      <c r="C50" s="91" t="s">
        <v>3</v>
      </c>
      <c r="D50" s="91" t="s">
        <v>4</v>
      </c>
      <c r="E50" s="91"/>
      <c r="F50" s="91"/>
      <c r="G50" s="91" t="s">
        <v>5</v>
      </c>
      <c r="H50" s="91" t="s">
        <v>6</v>
      </c>
    </row>
    <row r="51" spans="1:8" ht="31.5" customHeight="1" x14ac:dyDescent="0.35">
      <c r="A51" s="84"/>
      <c r="B51" s="90"/>
      <c r="C51" s="91"/>
      <c r="D51" s="18" t="s">
        <v>7</v>
      </c>
      <c r="E51" s="18" t="s">
        <v>8</v>
      </c>
      <c r="F51" s="18" t="s">
        <v>9</v>
      </c>
      <c r="G51" s="91"/>
      <c r="H51" s="91"/>
    </row>
    <row r="52" spans="1:8" ht="31.5" customHeight="1" x14ac:dyDescent="0.35">
      <c r="A52" s="84" t="s">
        <v>141</v>
      </c>
      <c r="B52" s="84"/>
      <c r="C52" s="84"/>
      <c r="D52" s="84"/>
      <c r="E52" s="84"/>
      <c r="F52" s="84"/>
      <c r="G52" s="84"/>
      <c r="H52" s="84"/>
    </row>
    <row r="53" spans="1:8" ht="31.5" customHeight="1" x14ac:dyDescent="0.35">
      <c r="A53" s="84" t="s">
        <v>11</v>
      </c>
      <c r="B53" s="19" t="s">
        <v>30</v>
      </c>
      <c r="C53" s="26" t="s">
        <v>31</v>
      </c>
      <c r="D53" s="21">
        <v>30.94</v>
      </c>
      <c r="E53" s="21">
        <v>32.549999999999997</v>
      </c>
      <c r="F53" s="21">
        <v>35.72</v>
      </c>
      <c r="G53" s="21">
        <v>568.5</v>
      </c>
      <c r="H53" s="21" t="s">
        <v>49</v>
      </c>
    </row>
    <row r="54" spans="1:8" ht="31.5" customHeight="1" x14ac:dyDescent="0.35">
      <c r="A54" s="84"/>
      <c r="B54" s="28" t="s">
        <v>48</v>
      </c>
      <c r="C54" s="20">
        <v>100</v>
      </c>
      <c r="D54" s="20">
        <v>0.4</v>
      </c>
      <c r="E54" s="20">
        <v>0.4</v>
      </c>
      <c r="F54" s="20">
        <v>9.8000000000000007</v>
      </c>
      <c r="G54" s="20">
        <v>47</v>
      </c>
      <c r="H54" s="23">
        <v>112</v>
      </c>
    </row>
    <row r="55" spans="1:8" ht="31.5" customHeight="1" x14ac:dyDescent="0.35">
      <c r="A55" s="84"/>
      <c r="B55" s="19" t="s">
        <v>16</v>
      </c>
      <c r="C55" s="23">
        <v>200</v>
      </c>
      <c r="D55" s="23">
        <v>0.05</v>
      </c>
      <c r="E55" s="23">
        <v>0</v>
      </c>
      <c r="F55" s="23">
        <v>7.5</v>
      </c>
      <c r="G55" s="23">
        <v>30</v>
      </c>
      <c r="H55" s="23">
        <v>493</v>
      </c>
    </row>
    <row r="56" spans="1:8" ht="31.5" customHeight="1" x14ac:dyDescent="0.35">
      <c r="A56" s="84" t="s">
        <v>17</v>
      </c>
      <c r="B56" s="84"/>
      <c r="C56" s="39">
        <v>500</v>
      </c>
      <c r="D56" s="39">
        <f>SUM(D53:D55)</f>
        <v>31.39</v>
      </c>
      <c r="E56" s="39">
        <f>SUM(E53:E55)</f>
        <v>32.949999999999996</v>
      </c>
      <c r="F56" s="39">
        <f>SUM(F53:F55)</f>
        <v>53.019999999999996</v>
      </c>
      <c r="G56" s="39">
        <f>SUM(G53:G55)</f>
        <v>645.5</v>
      </c>
      <c r="H56" s="22"/>
    </row>
    <row r="57" spans="1:8" ht="31.5" customHeight="1" x14ac:dyDescent="0.35">
      <c r="A57" s="92" t="s">
        <v>18</v>
      </c>
      <c r="B57" s="30" t="s">
        <v>50</v>
      </c>
      <c r="C57" s="23">
        <v>60</v>
      </c>
      <c r="D57" s="25">
        <v>0.96</v>
      </c>
      <c r="E57" s="25">
        <v>3.3</v>
      </c>
      <c r="F57" s="25">
        <v>5</v>
      </c>
      <c r="G57" s="25">
        <v>53.62</v>
      </c>
      <c r="H57" s="23">
        <v>50</v>
      </c>
    </row>
    <row r="58" spans="1:8" ht="31.5" customHeight="1" x14ac:dyDescent="0.35">
      <c r="A58" s="94"/>
      <c r="B58" s="13" t="s">
        <v>114</v>
      </c>
      <c r="C58" s="25" t="s">
        <v>47</v>
      </c>
      <c r="D58" s="25">
        <v>2.21</v>
      </c>
      <c r="E58" s="25">
        <v>6.4</v>
      </c>
      <c r="F58" s="25">
        <v>12.6</v>
      </c>
      <c r="G58" s="25">
        <v>119</v>
      </c>
      <c r="H58" s="25" t="s">
        <v>104</v>
      </c>
    </row>
    <row r="59" spans="1:8" ht="31.5" customHeight="1" x14ac:dyDescent="0.35">
      <c r="A59" s="94"/>
      <c r="B59" s="19" t="s">
        <v>115</v>
      </c>
      <c r="C59" s="25" t="s">
        <v>62</v>
      </c>
      <c r="D59" s="25">
        <v>13.9</v>
      </c>
      <c r="E59" s="25">
        <v>11.1</v>
      </c>
      <c r="F59" s="25">
        <v>10.6</v>
      </c>
      <c r="G59" s="25">
        <v>194.32</v>
      </c>
      <c r="H59" s="25" t="s">
        <v>19</v>
      </c>
    </row>
    <row r="60" spans="1:8" ht="31.5" customHeight="1" x14ac:dyDescent="0.35">
      <c r="A60" s="94"/>
      <c r="B60" s="19" t="s">
        <v>37</v>
      </c>
      <c r="C60" s="21">
        <v>150</v>
      </c>
      <c r="D60" s="21">
        <v>14</v>
      </c>
      <c r="E60" s="21">
        <v>4.4000000000000004</v>
      </c>
      <c r="F60" s="21">
        <v>28.5</v>
      </c>
      <c r="G60" s="21">
        <v>211</v>
      </c>
      <c r="H60" s="22">
        <v>418</v>
      </c>
    </row>
    <row r="61" spans="1:8" ht="31.5" customHeight="1" x14ac:dyDescent="0.35">
      <c r="A61" s="94"/>
      <c r="B61" s="31" t="s">
        <v>111</v>
      </c>
      <c r="C61" s="23">
        <v>200</v>
      </c>
      <c r="D61" s="23">
        <v>0.68</v>
      </c>
      <c r="E61" s="23">
        <v>0.28000000000000003</v>
      </c>
      <c r="F61" s="23">
        <v>16.600000000000001</v>
      </c>
      <c r="G61" s="23">
        <v>71.8</v>
      </c>
      <c r="H61" s="23" t="s">
        <v>53</v>
      </c>
    </row>
    <row r="62" spans="1:8" ht="31.5" customHeight="1" x14ac:dyDescent="0.35">
      <c r="A62" s="94"/>
      <c r="B62" s="28" t="s">
        <v>21</v>
      </c>
      <c r="C62" s="20">
        <v>30</v>
      </c>
      <c r="D62" s="20">
        <v>2</v>
      </c>
      <c r="E62" s="20">
        <v>0.36</v>
      </c>
      <c r="F62" s="20">
        <v>10.02</v>
      </c>
      <c r="G62" s="20">
        <v>56.1</v>
      </c>
      <c r="H62" s="20">
        <v>109</v>
      </c>
    </row>
    <row r="63" spans="1:8" ht="31.5" customHeight="1" x14ac:dyDescent="0.35">
      <c r="A63" s="95"/>
      <c r="B63" s="28" t="s">
        <v>22</v>
      </c>
      <c r="C63" s="20">
        <v>30</v>
      </c>
      <c r="D63" s="20">
        <v>2.37</v>
      </c>
      <c r="E63" s="20">
        <v>0.24</v>
      </c>
      <c r="F63" s="20">
        <v>14.9</v>
      </c>
      <c r="G63" s="20">
        <v>75.8</v>
      </c>
      <c r="H63" s="23">
        <v>108</v>
      </c>
    </row>
    <row r="64" spans="1:8" ht="31.5" customHeight="1" x14ac:dyDescent="0.35">
      <c r="A64" s="84" t="s">
        <v>23</v>
      </c>
      <c r="B64" s="84"/>
      <c r="C64" s="39">
        <v>795</v>
      </c>
      <c r="D64" s="39">
        <f>SUM(D57:D63)</f>
        <v>36.119999999999997</v>
      </c>
      <c r="E64" s="39">
        <f t="shared" ref="E64:F64" si="5">SUM(E57:E63)</f>
        <v>26.079999999999995</v>
      </c>
      <c r="F64" s="39">
        <f t="shared" si="5"/>
        <v>98.220000000000013</v>
      </c>
      <c r="G64" s="39">
        <f>SUM(G57:G63)</f>
        <v>781.64</v>
      </c>
      <c r="H64" s="24"/>
    </row>
    <row r="65" spans="1:8" ht="31.5" customHeight="1" x14ac:dyDescent="0.35">
      <c r="A65" s="84" t="s">
        <v>24</v>
      </c>
      <c r="B65" s="19" t="s">
        <v>32</v>
      </c>
      <c r="C65" s="23">
        <v>200</v>
      </c>
      <c r="D65" s="23">
        <v>5.4</v>
      </c>
      <c r="E65" s="23">
        <v>5</v>
      </c>
      <c r="F65" s="23">
        <v>21.6</v>
      </c>
      <c r="G65" s="23">
        <v>158</v>
      </c>
      <c r="H65" s="23" t="s">
        <v>144</v>
      </c>
    </row>
    <row r="66" spans="1:8" ht="31.5" customHeight="1" x14ac:dyDescent="0.35">
      <c r="A66" s="84"/>
      <c r="B66" s="13" t="s">
        <v>74</v>
      </c>
      <c r="C66" s="23">
        <v>100</v>
      </c>
      <c r="D66" s="23">
        <v>8.6</v>
      </c>
      <c r="E66" s="23">
        <v>6.1</v>
      </c>
      <c r="F66" s="23">
        <v>53</v>
      </c>
      <c r="G66" s="23">
        <v>352.5</v>
      </c>
      <c r="H66" s="23" t="s">
        <v>75</v>
      </c>
    </row>
    <row r="67" spans="1:8" ht="31.5" customHeight="1" x14ac:dyDescent="0.35">
      <c r="A67" s="84" t="s">
        <v>28</v>
      </c>
      <c r="B67" s="84"/>
      <c r="C67" s="39">
        <f>SUM(C65:C66)</f>
        <v>300</v>
      </c>
      <c r="D67" s="39">
        <f t="shared" ref="D67:G67" si="6">SUM(D65:D66)</f>
        <v>14</v>
      </c>
      <c r="E67" s="39">
        <f t="shared" si="6"/>
        <v>11.1</v>
      </c>
      <c r="F67" s="39">
        <f t="shared" si="6"/>
        <v>74.599999999999994</v>
      </c>
      <c r="G67" s="39">
        <f t="shared" si="6"/>
        <v>510.5</v>
      </c>
      <c r="H67" s="24"/>
    </row>
    <row r="68" spans="1:8" ht="31.5" customHeight="1" x14ac:dyDescent="0.35">
      <c r="A68" s="84" t="s">
        <v>29</v>
      </c>
      <c r="B68" s="84"/>
      <c r="C68" s="39">
        <f>C56+C64+C67</f>
        <v>1595</v>
      </c>
      <c r="D68" s="39">
        <f>D56+D64+D67</f>
        <v>81.509999999999991</v>
      </c>
      <c r="E68" s="39">
        <f>E56+E64+E67</f>
        <v>70.129999999999981</v>
      </c>
      <c r="F68" s="39">
        <f>F56+F64+F67</f>
        <v>225.84</v>
      </c>
      <c r="G68" s="39">
        <f>G56+G64+G67</f>
        <v>1937.6399999999999</v>
      </c>
      <c r="H68" s="29"/>
    </row>
    <row r="69" spans="1:8" ht="31.5" customHeight="1" x14ac:dyDescent="0.35">
      <c r="A69" s="32"/>
    </row>
    <row r="70" spans="1:8" ht="31.5" customHeight="1" x14ac:dyDescent="0.35">
      <c r="A70" s="32"/>
    </row>
    <row r="71" spans="1:8" ht="31.5" customHeight="1" x14ac:dyDescent="0.35">
      <c r="A71" s="89" t="s">
        <v>0</v>
      </c>
      <c r="B71" s="89"/>
      <c r="C71" s="89"/>
      <c r="D71" s="89"/>
      <c r="E71" s="89"/>
      <c r="F71" s="89"/>
      <c r="G71" s="89"/>
      <c r="H71" s="89"/>
    </row>
    <row r="72" spans="1:8" ht="31.5" customHeight="1" x14ac:dyDescent="0.35">
      <c r="A72" s="14" t="s">
        <v>100</v>
      </c>
    </row>
    <row r="73" spans="1:8" ht="31.5" customHeight="1" x14ac:dyDescent="0.35">
      <c r="A73" s="84" t="s">
        <v>1</v>
      </c>
      <c r="B73" s="90" t="s">
        <v>2</v>
      </c>
      <c r="C73" s="91" t="s">
        <v>3</v>
      </c>
      <c r="D73" s="91" t="s">
        <v>4</v>
      </c>
      <c r="E73" s="91"/>
      <c r="F73" s="91"/>
      <c r="G73" s="91" t="s">
        <v>5</v>
      </c>
      <c r="H73" s="91" t="s">
        <v>6</v>
      </c>
    </row>
    <row r="74" spans="1:8" ht="31.5" customHeight="1" x14ac:dyDescent="0.35">
      <c r="A74" s="84"/>
      <c r="B74" s="90"/>
      <c r="C74" s="91"/>
      <c r="D74" s="18" t="s">
        <v>7</v>
      </c>
      <c r="E74" s="18" t="s">
        <v>8</v>
      </c>
      <c r="F74" s="18" t="s">
        <v>9</v>
      </c>
      <c r="G74" s="91"/>
      <c r="H74" s="91"/>
    </row>
    <row r="75" spans="1:8" ht="31.5" customHeight="1" x14ac:dyDescent="0.35">
      <c r="A75" s="84" t="s">
        <v>135</v>
      </c>
      <c r="B75" s="84"/>
      <c r="C75" s="84"/>
      <c r="D75" s="84"/>
      <c r="E75" s="84"/>
      <c r="F75" s="84"/>
      <c r="G75" s="84"/>
      <c r="H75" s="84"/>
    </row>
    <row r="76" spans="1:8" ht="31.5" customHeight="1" x14ac:dyDescent="0.35">
      <c r="A76" s="84" t="s">
        <v>11</v>
      </c>
      <c r="B76" s="13" t="s">
        <v>61</v>
      </c>
      <c r="C76" s="23">
        <v>60</v>
      </c>
      <c r="D76" s="23">
        <v>0.48</v>
      </c>
      <c r="E76" s="23">
        <v>0.06</v>
      </c>
      <c r="F76" s="23">
        <v>1.02</v>
      </c>
      <c r="G76" s="23">
        <v>7.8</v>
      </c>
      <c r="H76" s="23">
        <v>107</v>
      </c>
    </row>
    <row r="77" spans="1:8" ht="31.5" customHeight="1" x14ac:dyDescent="0.35">
      <c r="A77" s="84"/>
      <c r="B77" s="31" t="s">
        <v>116</v>
      </c>
      <c r="C77" s="23" t="s">
        <v>62</v>
      </c>
      <c r="D77" s="23">
        <v>13.94</v>
      </c>
      <c r="E77" s="23">
        <v>16.559999999999999</v>
      </c>
      <c r="F77" s="23">
        <v>10.06</v>
      </c>
      <c r="G77" s="23">
        <v>246</v>
      </c>
      <c r="H77" s="23" t="s">
        <v>76</v>
      </c>
    </row>
    <row r="78" spans="1:8" ht="31.5" customHeight="1" x14ac:dyDescent="0.35">
      <c r="A78" s="84"/>
      <c r="B78" s="28" t="s">
        <v>105</v>
      </c>
      <c r="C78" s="20">
        <v>150</v>
      </c>
      <c r="D78" s="20">
        <v>8.6</v>
      </c>
      <c r="E78" s="20">
        <v>7.91</v>
      </c>
      <c r="F78" s="20">
        <v>37.450000000000003</v>
      </c>
      <c r="G78" s="20">
        <v>255.6</v>
      </c>
      <c r="H78" s="20">
        <v>237</v>
      </c>
    </row>
    <row r="79" spans="1:8" ht="31.5" customHeight="1" x14ac:dyDescent="0.35">
      <c r="A79" s="84"/>
      <c r="B79" s="28" t="s">
        <v>22</v>
      </c>
      <c r="C79" s="20">
        <v>30</v>
      </c>
      <c r="D79" s="20">
        <v>2.37</v>
      </c>
      <c r="E79" s="20">
        <v>0.24</v>
      </c>
      <c r="F79" s="20">
        <v>14.9</v>
      </c>
      <c r="G79" s="20">
        <v>75.8</v>
      </c>
      <c r="H79" s="23">
        <v>108</v>
      </c>
    </row>
    <row r="80" spans="1:8" ht="31.5" customHeight="1" x14ac:dyDescent="0.35">
      <c r="A80" s="84"/>
      <c r="B80" s="33" t="s">
        <v>117</v>
      </c>
      <c r="C80" s="20">
        <v>200</v>
      </c>
      <c r="D80" s="20">
        <v>0.1</v>
      </c>
      <c r="E80" s="20">
        <v>0.1</v>
      </c>
      <c r="F80" s="20">
        <v>17</v>
      </c>
      <c r="G80" s="20">
        <v>80</v>
      </c>
      <c r="H80" s="20" t="s">
        <v>77</v>
      </c>
    </row>
    <row r="81" spans="1:8" ht="31.5" customHeight="1" x14ac:dyDescent="0.35">
      <c r="A81" s="84" t="s">
        <v>17</v>
      </c>
      <c r="B81" s="85"/>
      <c r="C81" s="39">
        <v>550</v>
      </c>
      <c r="D81" s="39">
        <f>SUM(D76:D80)</f>
        <v>25.490000000000002</v>
      </c>
      <c r="E81" s="39">
        <f>SUM(E76:E80)</f>
        <v>24.869999999999997</v>
      </c>
      <c r="F81" s="39">
        <f>SUM(F76:F80)</f>
        <v>80.430000000000007</v>
      </c>
      <c r="G81" s="39">
        <f>SUM(G76:G80)</f>
        <v>665.19999999999993</v>
      </c>
      <c r="H81" s="24"/>
    </row>
    <row r="82" spans="1:8" ht="31.5" customHeight="1" x14ac:dyDescent="0.35">
      <c r="A82" s="86" t="s">
        <v>18</v>
      </c>
      <c r="B82" s="13" t="s">
        <v>67</v>
      </c>
      <c r="C82" s="40">
        <v>60</v>
      </c>
      <c r="D82" s="25">
        <v>0.96</v>
      </c>
      <c r="E82" s="25">
        <v>3.3</v>
      </c>
      <c r="F82" s="25">
        <v>5</v>
      </c>
      <c r="G82" s="25">
        <v>53.62</v>
      </c>
      <c r="H82" s="23" t="s">
        <v>68</v>
      </c>
    </row>
    <row r="83" spans="1:8" ht="43.5" customHeight="1" x14ac:dyDescent="0.35">
      <c r="A83" s="87"/>
      <c r="B83" s="27" t="s">
        <v>34</v>
      </c>
      <c r="C83" s="21" t="s">
        <v>47</v>
      </c>
      <c r="D83" s="21">
        <v>2.5299999999999998</v>
      </c>
      <c r="E83" s="21">
        <v>5.28</v>
      </c>
      <c r="F83" s="21">
        <v>15.57</v>
      </c>
      <c r="G83" s="21">
        <v>120.3</v>
      </c>
      <c r="H83" s="21">
        <v>147</v>
      </c>
    </row>
    <row r="84" spans="1:8" ht="31.5" customHeight="1" x14ac:dyDescent="0.35">
      <c r="A84" s="87"/>
      <c r="B84" s="27" t="s">
        <v>41</v>
      </c>
      <c r="C84" s="21">
        <v>240</v>
      </c>
      <c r="D84" s="21">
        <v>16.2</v>
      </c>
      <c r="E84" s="21">
        <v>21.75</v>
      </c>
      <c r="F84" s="21">
        <v>23.3</v>
      </c>
      <c r="G84" s="21">
        <v>373.9</v>
      </c>
      <c r="H84" s="22">
        <v>407</v>
      </c>
    </row>
    <row r="85" spans="1:8" ht="31.5" customHeight="1" x14ac:dyDescent="0.35">
      <c r="A85" s="87"/>
      <c r="B85" s="27" t="s">
        <v>146</v>
      </c>
      <c r="C85" s="40">
        <v>200</v>
      </c>
      <c r="D85" s="23">
        <v>0.4</v>
      </c>
      <c r="E85" s="23">
        <v>0</v>
      </c>
      <c r="F85" s="23">
        <v>20.7</v>
      </c>
      <c r="G85" s="23">
        <v>84.4</v>
      </c>
      <c r="H85" s="23">
        <v>508</v>
      </c>
    </row>
    <row r="86" spans="1:8" ht="31.5" customHeight="1" x14ac:dyDescent="0.35">
      <c r="A86" s="87"/>
      <c r="B86" s="28" t="s">
        <v>21</v>
      </c>
      <c r="C86" s="20">
        <v>30</v>
      </c>
      <c r="D86" s="20">
        <v>2</v>
      </c>
      <c r="E86" s="20">
        <v>0.36</v>
      </c>
      <c r="F86" s="20">
        <v>10.02</v>
      </c>
      <c r="G86" s="20">
        <v>56.1</v>
      </c>
      <c r="H86" s="20">
        <v>109</v>
      </c>
    </row>
    <row r="87" spans="1:8" ht="31.5" customHeight="1" x14ac:dyDescent="0.35">
      <c r="A87" s="88"/>
      <c r="B87" s="28" t="s">
        <v>22</v>
      </c>
      <c r="C87" s="20">
        <v>30</v>
      </c>
      <c r="D87" s="20">
        <v>2.37</v>
      </c>
      <c r="E87" s="20">
        <v>0.24</v>
      </c>
      <c r="F87" s="20">
        <v>14.9</v>
      </c>
      <c r="G87" s="20">
        <v>75.8</v>
      </c>
      <c r="H87" s="23">
        <v>108</v>
      </c>
    </row>
    <row r="88" spans="1:8" ht="31.5" customHeight="1" x14ac:dyDescent="0.35">
      <c r="A88" s="84" t="s">
        <v>23</v>
      </c>
      <c r="B88" s="84"/>
      <c r="C88" s="39">
        <v>775</v>
      </c>
      <c r="D88" s="39">
        <f>SUM(D82:D87)</f>
        <v>24.459999999999997</v>
      </c>
      <c r="E88" s="39">
        <f t="shared" ref="E88:F88" si="7">SUM(E82:E87)</f>
        <v>30.929999999999996</v>
      </c>
      <c r="F88" s="39">
        <f t="shared" si="7"/>
        <v>89.490000000000009</v>
      </c>
      <c r="G88" s="39">
        <f>SUM(G82:G87)</f>
        <v>764.11999999999989</v>
      </c>
      <c r="H88" s="24"/>
    </row>
    <row r="89" spans="1:8" ht="31.5" customHeight="1" x14ac:dyDescent="0.35">
      <c r="A89" s="84" t="s">
        <v>24</v>
      </c>
      <c r="B89" s="13" t="s">
        <v>38</v>
      </c>
      <c r="C89" s="25">
        <v>200</v>
      </c>
      <c r="D89" s="25">
        <v>1</v>
      </c>
      <c r="E89" s="25">
        <v>0.2</v>
      </c>
      <c r="F89" s="25">
        <v>0.3</v>
      </c>
      <c r="G89" s="25">
        <v>110</v>
      </c>
      <c r="H89" s="25" t="s">
        <v>39</v>
      </c>
    </row>
    <row r="90" spans="1:8" ht="36" customHeight="1" x14ac:dyDescent="0.35">
      <c r="A90" s="84"/>
      <c r="B90" s="33" t="s">
        <v>118</v>
      </c>
      <c r="C90" s="34">
        <v>100</v>
      </c>
      <c r="D90" s="21">
        <v>5.91</v>
      </c>
      <c r="E90" s="21">
        <v>5.3</v>
      </c>
      <c r="F90" s="21">
        <v>60.75</v>
      </c>
      <c r="G90" s="21">
        <v>315.39999999999998</v>
      </c>
      <c r="H90" s="22" t="s">
        <v>126</v>
      </c>
    </row>
    <row r="91" spans="1:8" ht="31.5" customHeight="1" x14ac:dyDescent="0.35">
      <c r="A91" s="84" t="s">
        <v>28</v>
      </c>
      <c r="B91" s="84"/>
      <c r="C91" s="39">
        <f>SUM(C89:C90)</f>
        <v>300</v>
      </c>
      <c r="D91" s="39">
        <f>SUM(D89:D90)</f>
        <v>6.91</v>
      </c>
      <c r="E91" s="39">
        <f>SUM(E89:E90)</f>
        <v>5.5</v>
      </c>
      <c r="F91" s="39">
        <f>SUM(F89:F90)</f>
        <v>61.05</v>
      </c>
      <c r="G91" s="39">
        <f>SUM(G89:G90)</f>
        <v>425.4</v>
      </c>
      <c r="H91" s="24"/>
    </row>
    <row r="92" spans="1:8" ht="31.5" customHeight="1" x14ac:dyDescent="0.35">
      <c r="A92" s="84" t="s">
        <v>29</v>
      </c>
      <c r="B92" s="84"/>
      <c r="C92" s="39">
        <f>C81+C88+C91</f>
        <v>1625</v>
      </c>
      <c r="D92" s="39">
        <f>D81+D88+D91</f>
        <v>56.86</v>
      </c>
      <c r="E92" s="39">
        <f>E81+E88+E91</f>
        <v>61.3</v>
      </c>
      <c r="F92" s="39">
        <f>F81+F88+F91</f>
        <v>230.97000000000003</v>
      </c>
      <c r="G92" s="39">
        <f>G81+G88+G91</f>
        <v>1854.7199999999998</v>
      </c>
      <c r="H92" s="29"/>
    </row>
    <row r="93" spans="1:8" ht="31.5" customHeight="1" x14ac:dyDescent="0.35">
      <c r="A93" s="35"/>
    </row>
    <row r="94" spans="1:8" ht="31.5" customHeight="1" x14ac:dyDescent="0.35">
      <c r="A94" s="35"/>
    </row>
    <row r="95" spans="1:8" ht="31.5" customHeight="1" x14ac:dyDescent="0.35">
      <c r="A95" s="89" t="s">
        <v>0</v>
      </c>
      <c r="B95" s="89"/>
      <c r="C95" s="89"/>
      <c r="D95" s="89"/>
      <c r="E95" s="89"/>
      <c r="F95" s="89"/>
      <c r="G95" s="89"/>
      <c r="H95" s="89"/>
    </row>
    <row r="96" spans="1:8" ht="31.5" customHeight="1" x14ac:dyDescent="0.35">
      <c r="A96" s="14" t="s">
        <v>100</v>
      </c>
    </row>
    <row r="97" spans="1:8" ht="31.5" customHeight="1" x14ac:dyDescent="0.35">
      <c r="A97" s="84" t="s">
        <v>1</v>
      </c>
      <c r="B97" s="90" t="s">
        <v>2</v>
      </c>
      <c r="C97" s="91" t="s">
        <v>3</v>
      </c>
      <c r="D97" s="91" t="s">
        <v>4</v>
      </c>
      <c r="E97" s="91"/>
      <c r="F97" s="91"/>
      <c r="G97" s="91" t="s">
        <v>5</v>
      </c>
      <c r="H97" s="91" t="s">
        <v>6</v>
      </c>
    </row>
    <row r="98" spans="1:8" ht="31.5" customHeight="1" x14ac:dyDescent="0.35">
      <c r="A98" s="84"/>
      <c r="B98" s="90"/>
      <c r="C98" s="91"/>
      <c r="D98" s="18" t="s">
        <v>7</v>
      </c>
      <c r="E98" s="18" t="s">
        <v>8</v>
      </c>
      <c r="F98" s="18" t="s">
        <v>9</v>
      </c>
      <c r="G98" s="91"/>
      <c r="H98" s="91"/>
    </row>
    <row r="99" spans="1:8" ht="31.5" customHeight="1" x14ac:dyDescent="0.35">
      <c r="A99" s="84" t="s">
        <v>136</v>
      </c>
      <c r="B99" s="84"/>
      <c r="C99" s="84"/>
      <c r="D99" s="84"/>
      <c r="E99" s="84"/>
      <c r="F99" s="84"/>
      <c r="G99" s="84"/>
      <c r="H99" s="84"/>
    </row>
    <row r="100" spans="1:8" ht="31.5" customHeight="1" x14ac:dyDescent="0.35">
      <c r="A100" s="84" t="s">
        <v>11</v>
      </c>
      <c r="B100" s="49" t="s">
        <v>145</v>
      </c>
      <c r="C100" s="20">
        <v>200</v>
      </c>
      <c r="D100" s="20">
        <v>9.1999999999999993</v>
      </c>
      <c r="E100" s="20">
        <v>7.2</v>
      </c>
      <c r="F100" s="20">
        <v>39</v>
      </c>
      <c r="G100" s="20">
        <v>258</v>
      </c>
      <c r="H100" s="20">
        <v>296</v>
      </c>
    </row>
    <row r="101" spans="1:8" ht="31.5" customHeight="1" x14ac:dyDescent="0.35">
      <c r="A101" s="84"/>
      <c r="B101" s="13" t="s">
        <v>78</v>
      </c>
      <c r="C101" s="23">
        <v>100</v>
      </c>
      <c r="D101" s="23">
        <v>8.4</v>
      </c>
      <c r="E101" s="23">
        <v>5.97</v>
      </c>
      <c r="F101" s="23">
        <v>52.06</v>
      </c>
      <c r="G101" s="23">
        <v>318</v>
      </c>
      <c r="H101" s="23" t="s">
        <v>55</v>
      </c>
    </row>
    <row r="102" spans="1:8" ht="31.5" customHeight="1" x14ac:dyDescent="0.35">
      <c r="A102" s="84"/>
      <c r="B102" s="19" t="s">
        <v>69</v>
      </c>
      <c r="C102" s="20">
        <v>200</v>
      </c>
      <c r="D102" s="20">
        <v>0.1</v>
      </c>
      <c r="E102" s="20">
        <v>0</v>
      </c>
      <c r="F102" s="20">
        <v>15.2</v>
      </c>
      <c r="G102" s="20">
        <v>61</v>
      </c>
      <c r="H102" s="20">
        <v>494</v>
      </c>
    </row>
    <row r="103" spans="1:8" ht="31.5" customHeight="1" x14ac:dyDescent="0.35">
      <c r="A103" s="84" t="s">
        <v>17</v>
      </c>
      <c r="B103" s="85"/>
      <c r="C103" s="39">
        <v>500</v>
      </c>
      <c r="D103" s="39">
        <f>SUM(D100:D102)</f>
        <v>17.700000000000003</v>
      </c>
      <c r="E103" s="39">
        <f>SUM(E100:E102)</f>
        <v>13.17</v>
      </c>
      <c r="F103" s="39">
        <f>SUM(F100:F102)</f>
        <v>106.26</v>
      </c>
      <c r="G103" s="39">
        <f>SUM(G100:G102)</f>
        <v>637</v>
      </c>
      <c r="H103" s="24"/>
    </row>
    <row r="104" spans="1:8" ht="31.5" customHeight="1" x14ac:dyDescent="0.35">
      <c r="A104" s="87" t="s">
        <v>18</v>
      </c>
      <c r="B104" s="13" t="s">
        <v>79</v>
      </c>
      <c r="C104" s="40">
        <v>60</v>
      </c>
      <c r="D104" s="23">
        <v>1.5</v>
      </c>
      <c r="E104" s="23">
        <v>4.4000000000000004</v>
      </c>
      <c r="F104" s="23">
        <v>6.5</v>
      </c>
      <c r="G104" s="23">
        <v>71.87</v>
      </c>
      <c r="H104" s="23">
        <v>119</v>
      </c>
    </row>
    <row r="105" spans="1:8" ht="40.5" customHeight="1" x14ac:dyDescent="0.35">
      <c r="A105" s="87"/>
      <c r="B105" s="27" t="s">
        <v>119</v>
      </c>
      <c r="C105" s="41" t="s">
        <v>47</v>
      </c>
      <c r="D105" s="25">
        <v>1.93</v>
      </c>
      <c r="E105" s="25">
        <v>5.58</v>
      </c>
      <c r="F105" s="25">
        <v>7.29</v>
      </c>
      <c r="G105" s="25">
        <v>113.7</v>
      </c>
      <c r="H105" s="25" t="s">
        <v>99</v>
      </c>
    </row>
    <row r="106" spans="1:8" ht="31.5" customHeight="1" x14ac:dyDescent="0.35">
      <c r="A106" s="87"/>
      <c r="B106" s="27" t="s">
        <v>70</v>
      </c>
      <c r="C106" s="21">
        <v>240</v>
      </c>
      <c r="D106" s="21">
        <v>18.239999999999998</v>
      </c>
      <c r="E106" s="21">
        <v>18.190000000000001</v>
      </c>
      <c r="F106" s="21">
        <v>43.2</v>
      </c>
      <c r="G106" s="21">
        <v>409.2</v>
      </c>
      <c r="H106" s="22" t="s">
        <v>120</v>
      </c>
    </row>
    <row r="107" spans="1:8" ht="31.5" customHeight="1" x14ac:dyDescent="0.35">
      <c r="A107" s="87"/>
      <c r="B107" s="13" t="s">
        <v>35</v>
      </c>
      <c r="C107" s="23">
        <v>200</v>
      </c>
      <c r="D107" s="23">
        <v>0.68</v>
      </c>
      <c r="E107" s="23">
        <v>0.28000000000000003</v>
      </c>
      <c r="F107" s="23">
        <v>16.600000000000001</v>
      </c>
      <c r="G107" s="23">
        <v>71.8</v>
      </c>
      <c r="H107" s="23" t="s">
        <v>53</v>
      </c>
    </row>
    <row r="108" spans="1:8" ht="31.5" customHeight="1" x14ac:dyDescent="0.35">
      <c r="A108" s="87"/>
      <c r="B108" s="28" t="s">
        <v>21</v>
      </c>
      <c r="C108" s="20">
        <v>30</v>
      </c>
      <c r="D108" s="20">
        <v>2</v>
      </c>
      <c r="E108" s="20">
        <v>0.36</v>
      </c>
      <c r="F108" s="20">
        <v>10.02</v>
      </c>
      <c r="G108" s="20">
        <v>56.1</v>
      </c>
      <c r="H108" s="20">
        <v>109</v>
      </c>
    </row>
    <row r="109" spans="1:8" ht="31.5" customHeight="1" x14ac:dyDescent="0.35">
      <c r="A109" s="88"/>
      <c r="B109" s="28" t="s">
        <v>22</v>
      </c>
      <c r="C109" s="20">
        <v>30</v>
      </c>
      <c r="D109" s="20">
        <v>2.37</v>
      </c>
      <c r="E109" s="20">
        <v>0.24</v>
      </c>
      <c r="F109" s="20">
        <v>14.9</v>
      </c>
      <c r="G109" s="20">
        <v>75.8</v>
      </c>
      <c r="H109" s="23">
        <v>108</v>
      </c>
    </row>
    <row r="110" spans="1:8" ht="31.5" customHeight="1" x14ac:dyDescent="0.35">
      <c r="A110" s="84" t="s">
        <v>23</v>
      </c>
      <c r="B110" s="84"/>
      <c r="C110" s="39">
        <v>775</v>
      </c>
      <c r="D110" s="39">
        <f>SUM(D104:D109)</f>
        <v>26.72</v>
      </c>
      <c r="E110" s="39">
        <f>SUM(E104:E109)</f>
        <v>29.05</v>
      </c>
      <c r="F110" s="39">
        <f>SUM(F104:F109)</f>
        <v>98.51</v>
      </c>
      <c r="G110" s="39">
        <f>SUM(G104:G109)</f>
        <v>798.46999999999991</v>
      </c>
      <c r="H110" s="24"/>
    </row>
    <row r="111" spans="1:8" ht="31.5" customHeight="1" x14ac:dyDescent="0.35">
      <c r="A111" s="84" t="s">
        <v>24</v>
      </c>
      <c r="B111" s="28" t="s">
        <v>142</v>
      </c>
      <c r="C111" s="38">
        <v>200</v>
      </c>
      <c r="D111" s="20">
        <v>0.26</v>
      </c>
      <c r="E111" s="20">
        <v>0.2</v>
      </c>
      <c r="F111" s="20">
        <v>19.62</v>
      </c>
      <c r="G111" s="20">
        <v>80.040000000000006</v>
      </c>
      <c r="H111" s="20" t="s">
        <v>36</v>
      </c>
    </row>
    <row r="112" spans="1:8" ht="31.5" customHeight="1" x14ac:dyDescent="0.35">
      <c r="A112" s="84"/>
      <c r="B112" s="13" t="s">
        <v>56</v>
      </c>
      <c r="C112" s="25">
        <v>100</v>
      </c>
      <c r="D112" s="25">
        <v>7.4</v>
      </c>
      <c r="E112" s="25">
        <v>6.2</v>
      </c>
      <c r="F112" s="25">
        <v>56.2</v>
      </c>
      <c r="G112" s="25">
        <v>310.36</v>
      </c>
      <c r="H112" s="25">
        <v>564</v>
      </c>
    </row>
    <row r="113" spans="1:8" ht="31.5" customHeight="1" x14ac:dyDescent="0.35">
      <c r="A113" s="84" t="s">
        <v>28</v>
      </c>
      <c r="B113" s="84"/>
      <c r="C113" s="39">
        <v>300</v>
      </c>
      <c r="D113" s="39">
        <f>SUM(D111:D112)</f>
        <v>7.66</v>
      </c>
      <c r="E113" s="39">
        <f>SUM(E111:E112)</f>
        <v>6.4</v>
      </c>
      <c r="F113" s="39">
        <f t="shared" ref="F113:G113" si="8">SUM(F111:F112)</f>
        <v>75.820000000000007</v>
      </c>
      <c r="G113" s="39">
        <f t="shared" si="8"/>
        <v>390.40000000000003</v>
      </c>
      <c r="H113" s="24"/>
    </row>
    <row r="114" spans="1:8" ht="31.5" customHeight="1" x14ac:dyDescent="0.35">
      <c r="A114" s="84" t="s">
        <v>29</v>
      </c>
      <c r="B114" s="84"/>
      <c r="C114" s="44">
        <f>C103+C110+C113</f>
        <v>1575</v>
      </c>
      <c r="D114" s="44">
        <f>D103+D110+D113</f>
        <v>52.08</v>
      </c>
      <c r="E114" s="44">
        <f>E103+E110+E113</f>
        <v>48.62</v>
      </c>
      <c r="F114" s="44">
        <f>F103+F110+F113</f>
        <v>280.59000000000003</v>
      </c>
      <c r="G114" s="44">
        <f>G103+G110+G113</f>
        <v>1825.87</v>
      </c>
      <c r="H114" s="29"/>
    </row>
    <row r="115" spans="1:8" ht="31.5" customHeight="1" x14ac:dyDescent="0.35">
      <c r="A115" s="32"/>
    </row>
    <row r="116" spans="1:8" ht="31.5" customHeight="1" x14ac:dyDescent="0.35">
      <c r="A116" s="89" t="s">
        <v>0</v>
      </c>
      <c r="B116" s="89"/>
      <c r="C116" s="89"/>
      <c r="D116" s="89"/>
      <c r="E116" s="89"/>
      <c r="F116" s="89"/>
      <c r="G116" s="89"/>
      <c r="H116" s="89"/>
    </row>
    <row r="117" spans="1:8" ht="31.5" customHeight="1" x14ac:dyDescent="0.35">
      <c r="A117" s="14" t="s">
        <v>100</v>
      </c>
    </row>
    <row r="118" spans="1:8" ht="31.5" customHeight="1" x14ac:dyDescent="0.35">
      <c r="A118" s="84" t="s">
        <v>1</v>
      </c>
      <c r="B118" s="90" t="s">
        <v>2</v>
      </c>
      <c r="C118" s="91" t="s">
        <v>3</v>
      </c>
      <c r="D118" s="91" t="s">
        <v>4</v>
      </c>
      <c r="E118" s="91"/>
      <c r="F118" s="91"/>
      <c r="G118" s="91" t="s">
        <v>5</v>
      </c>
      <c r="H118" s="91" t="s">
        <v>6</v>
      </c>
    </row>
    <row r="119" spans="1:8" ht="31.5" customHeight="1" x14ac:dyDescent="0.35">
      <c r="A119" s="84"/>
      <c r="B119" s="90"/>
      <c r="C119" s="91"/>
      <c r="D119" s="18" t="s">
        <v>7</v>
      </c>
      <c r="E119" s="18" t="s">
        <v>8</v>
      </c>
      <c r="F119" s="18" t="s">
        <v>9</v>
      </c>
      <c r="G119" s="91"/>
      <c r="H119" s="91"/>
    </row>
    <row r="120" spans="1:8" ht="31.5" customHeight="1" x14ac:dyDescent="0.35">
      <c r="A120" s="90" t="s">
        <v>42</v>
      </c>
      <c r="B120" s="90"/>
      <c r="C120" s="90"/>
      <c r="D120" s="90"/>
      <c r="E120" s="90"/>
      <c r="F120" s="90"/>
      <c r="G120" s="90"/>
      <c r="H120" s="90"/>
    </row>
    <row r="121" spans="1:8" ht="31.5" customHeight="1" x14ac:dyDescent="0.35">
      <c r="A121" s="91" t="s">
        <v>11</v>
      </c>
      <c r="B121" s="19" t="s">
        <v>33</v>
      </c>
      <c r="C121" s="21">
        <v>220</v>
      </c>
      <c r="D121" s="21">
        <v>8.4</v>
      </c>
      <c r="E121" s="21">
        <v>13</v>
      </c>
      <c r="F121" s="21">
        <v>39.049999999999997</v>
      </c>
      <c r="G121" s="21">
        <v>307.33999999999997</v>
      </c>
      <c r="H121" s="21">
        <v>250</v>
      </c>
    </row>
    <row r="122" spans="1:8" ht="31.5" customHeight="1" x14ac:dyDescent="0.35">
      <c r="A122" s="91"/>
      <c r="B122" s="19" t="s">
        <v>80</v>
      </c>
      <c r="C122" s="26">
        <v>30</v>
      </c>
      <c r="D122" s="21">
        <v>0.12</v>
      </c>
      <c r="E122" s="21">
        <v>0</v>
      </c>
      <c r="F122" s="21">
        <v>12</v>
      </c>
      <c r="G122" s="21">
        <v>48.4</v>
      </c>
      <c r="H122" s="22" t="s">
        <v>81</v>
      </c>
    </row>
    <row r="123" spans="1:8" ht="31.5" customHeight="1" x14ac:dyDescent="0.35">
      <c r="A123" s="91"/>
      <c r="B123" s="28" t="s">
        <v>13</v>
      </c>
      <c r="C123" s="20">
        <v>50</v>
      </c>
      <c r="D123" s="20">
        <v>3.75</v>
      </c>
      <c r="E123" s="20">
        <v>1.45</v>
      </c>
      <c r="F123" s="20">
        <v>25.7</v>
      </c>
      <c r="G123" s="20">
        <v>131</v>
      </c>
      <c r="H123" s="20">
        <v>111</v>
      </c>
    </row>
    <row r="124" spans="1:8" ht="31.5" customHeight="1" x14ac:dyDescent="0.35">
      <c r="A124" s="91"/>
      <c r="B124" s="19" t="s">
        <v>16</v>
      </c>
      <c r="C124" s="23">
        <v>200</v>
      </c>
      <c r="D124" s="23">
        <v>0.05</v>
      </c>
      <c r="E124" s="23">
        <v>0</v>
      </c>
      <c r="F124" s="23">
        <v>7.5</v>
      </c>
      <c r="G124" s="23">
        <v>30</v>
      </c>
      <c r="H124" s="23">
        <v>493</v>
      </c>
    </row>
    <row r="125" spans="1:8" ht="31.5" customHeight="1" x14ac:dyDescent="0.35">
      <c r="A125" s="91" t="s">
        <v>17</v>
      </c>
      <c r="B125" s="92"/>
      <c r="C125" s="39">
        <f>SUM(C121:C124)</f>
        <v>500</v>
      </c>
      <c r="D125" s="39">
        <f>SUM(D121:D124)</f>
        <v>12.32</v>
      </c>
      <c r="E125" s="39">
        <f t="shared" ref="E125:F125" si="9">SUM(E121:E124)</f>
        <v>14.45</v>
      </c>
      <c r="F125" s="39">
        <f t="shared" si="9"/>
        <v>84.25</v>
      </c>
      <c r="G125" s="39">
        <f>SUM(G121:G124)</f>
        <v>516.74</v>
      </c>
      <c r="H125" s="24" t="s">
        <v>58</v>
      </c>
    </row>
    <row r="126" spans="1:8" ht="31.5" customHeight="1" x14ac:dyDescent="0.35">
      <c r="A126" s="86" t="s">
        <v>18</v>
      </c>
      <c r="B126" s="13" t="s">
        <v>113</v>
      </c>
      <c r="C126" s="40">
        <v>60</v>
      </c>
      <c r="D126" s="23">
        <v>1.18</v>
      </c>
      <c r="E126" s="23">
        <v>5.56</v>
      </c>
      <c r="F126" s="23">
        <v>4.8099999999999996</v>
      </c>
      <c r="G126" s="23">
        <v>74.37</v>
      </c>
      <c r="H126" s="23">
        <v>115</v>
      </c>
    </row>
    <row r="127" spans="1:8" ht="38.25" customHeight="1" x14ac:dyDescent="0.35">
      <c r="A127" s="87"/>
      <c r="B127" s="27" t="s">
        <v>121</v>
      </c>
      <c r="C127" s="41" t="s">
        <v>47</v>
      </c>
      <c r="D127" s="25">
        <v>1.99</v>
      </c>
      <c r="E127" s="25">
        <v>5.6</v>
      </c>
      <c r="F127" s="25">
        <v>9.56</v>
      </c>
      <c r="G127" s="25">
        <v>106.7</v>
      </c>
      <c r="H127" s="25" t="s">
        <v>44</v>
      </c>
    </row>
    <row r="128" spans="1:8" ht="31.5" customHeight="1" x14ac:dyDescent="0.35">
      <c r="A128" s="87"/>
      <c r="B128" s="27" t="s">
        <v>82</v>
      </c>
      <c r="C128" s="26">
        <v>90</v>
      </c>
      <c r="D128" s="21">
        <v>14.1</v>
      </c>
      <c r="E128" s="21">
        <v>19.48</v>
      </c>
      <c r="F128" s="21">
        <v>21.22</v>
      </c>
      <c r="G128" s="21">
        <v>236.4</v>
      </c>
      <c r="H128" s="22" t="s">
        <v>83</v>
      </c>
    </row>
    <row r="129" spans="1:8" ht="31.5" customHeight="1" x14ac:dyDescent="0.35">
      <c r="A129" s="87"/>
      <c r="B129" s="27" t="s">
        <v>107</v>
      </c>
      <c r="C129" s="40">
        <v>150</v>
      </c>
      <c r="D129" s="23">
        <v>5.7</v>
      </c>
      <c r="E129" s="23">
        <v>0.68</v>
      </c>
      <c r="F129" s="23">
        <v>29.3</v>
      </c>
      <c r="G129" s="23">
        <v>146.36000000000001</v>
      </c>
      <c r="H129" s="23">
        <v>291</v>
      </c>
    </row>
    <row r="130" spans="1:8" ht="31.5" customHeight="1" x14ac:dyDescent="0.35">
      <c r="A130" s="87"/>
      <c r="B130" s="27" t="s">
        <v>146</v>
      </c>
      <c r="C130" s="40">
        <v>200</v>
      </c>
      <c r="D130" s="23">
        <v>0.4</v>
      </c>
      <c r="E130" s="23">
        <v>0</v>
      </c>
      <c r="F130" s="23">
        <v>20.7</v>
      </c>
      <c r="G130" s="23">
        <v>84.4</v>
      </c>
      <c r="H130" s="23">
        <v>508</v>
      </c>
    </row>
    <row r="131" spans="1:8" ht="31.5" customHeight="1" x14ac:dyDescent="0.35">
      <c r="A131" s="87"/>
      <c r="B131" s="28" t="s">
        <v>21</v>
      </c>
      <c r="C131" s="20">
        <v>30</v>
      </c>
      <c r="D131" s="20">
        <v>2</v>
      </c>
      <c r="E131" s="20">
        <v>0.36</v>
      </c>
      <c r="F131" s="20">
        <v>10.02</v>
      </c>
      <c r="G131" s="20">
        <v>56.1</v>
      </c>
      <c r="H131" s="20">
        <v>109</v>
      </c>
    </row>
    <row r="132" spans="1:8" ht="31.5" customHeight="1" x14ac:dyDescent="0.35">
      <c r="A132" s="88"/>
      <c r="B132" s="28" t="s">
        <v>22</v>
      </c>
      <c r="C132" s="20">
        <v>30</v>
      </c>
      <c r="D132" s="20">
        <v>2.37</v>
      </c>
      <c r="E132" s="20">
        <v>0.24</v>
      </c>
      <c r="F132" s="20">
        <v>14.9</v>
      </c>
      <c r="G132" s="20">
        <v>75.8</v>
      </c>
      <c r="H132" s="23">
        <v>108</v>
      </c>
    </row>
    <row r="133" spans="1:8" ht="31.5" customHeight="1" x14ac:dyDescent="0.35">
      <c r="A133" s="91" t="s">
        <v>23</v>
      </c>
      <c r="B133" s="91"/>
      <c r="C133" s="39">
        <v>775</v>
      </c>
      <c r="D133" s="39">
        <f>SUM(D126:D132)</f>
        <v>27.74</v>
      </c>
      <c r="E133" s="39">
        <f t="shared" ref="E133:F133" si="10">SUM(E126:E132)</f>
        <v>31.919999999999998</v>
      </c>
      <c r="F133" s="39">
        <f t="shared" si="10"/>
        <v>110.51</v>
      </c>
      <c r="G133" s="39">
        <f>SUM(G126:G132)</f>
        <v>780.13</v>
      </c>
      <c r="H133" s="24"/>
    </row>
    <row r="134" spans="1:8" ht="31.5" customHeight="1" x14ac:dyDescent="0.35">
      <c r="A134" s="91" t="s">
        <v>24</v>
      </c>
      <c r="B134" s="13" t="s">
        <v>84</v>
      </c>
      <c r="C134" s="23">
        <v>100</v>
      </c>
      <c r="D134" s="23">
        <v>6.9</v>
      </c>
      <c r="E134" s="23">
        <v>13.03</v>
      </c>
      <c r="F134" s="23">
        <v>58.65</v>
      </c>
      <c r="G134" s="23">
        <v>379.05</v>
      </c>
      <c r="H134" s="23" t="s">
        <v>85</v>
      </c>
    </row>
    <row r="135" spans="1:8" ht="31.5" customHeight="1" x14ac:dyDescent="0.35">
      <c r="A135" s="91"/>
      <c r="B135" s="19" t="s">
        <v>25</v>
      </c>
      <c r="C135" s="20">
        <v>200</v>
      </c>
      <c r="D135" s="20">
        <v>1.4</v>
      </c>
      <c r="E135" s="20">
        <v>0</v>
      </c>
      <c r="F135" s="20">
        <v>29</v>
      </c>
      <c r="G135" s="20">
        <v>122</v>
      </c>
      <c r="H135" s="20">
        <v>503</v>
      </c>
    </row>
    <row r="136" spans="1:8" ht="31.5" customHeight="1" x14ac:dyDescent="0.35">
      <c r="A136" s="96" t="s">
        <v>28</v>
      </c>
      <c r="B136" s="97"/>
      <c r="C136" s="39">
        <v>300</v>
      </c>
      <c r="D136" s="39">
        <f>SUM(D134:D135)</f>
        <v>8.3000000000000007</v>
      </c>
      <c r="E136" s="39">
        <f t="shared" ref="E136:G136" si="11">SUM(E134:E135)</f>
        <v>13.03</v>
      </c>
      <c r="F136" s="39">
        <f t="shared" si="11"/>
        <v>87.65</v>
      </c>
      <c r="G136" s="39">
        <f t="shared" si="11"/>
        <v>501.05</v>
      </c>
      <c r="H136" s="24"/>
    </row>
    <row r="137" spans="1:8" ht="31.5" customHeight="1" x14ac:dyDescent="0.35">
      <c r="A137" s="96" t="s">
        <v>29</v>
      </c>
      <c r="B137" s="97"/>
      <c r="C137" s="39">
        <f>C125+C133+C136</f>
        <v>1575</v>
      </c>
      <c r="D137" s="39">
        <f>D125+D133+D136</f>
        <v>48.36</v>
      </c>
      <c r="E137" s="39">
        <f t="shared" ref="E137:G137" si="12">E125+E133+E136</f>
        <v>59.4</v>
      </c>
      <c r="F137" s="39">
        <f t="shared" si="12"/>
        <v>282.40999999999997</v>
      </c>
      <c r="G137" s="39">
        <f t="shared" si="12"/>
        <v>1797.9199999999998</v>
      </c>
      <c r="H137" s="29"/>
    </row>
    <row r="138" spans="1:8" ht="31.5" customHeight="1" x14ac:dyDescent="0.35">
      <c r="A138" s="45"/>
      <c r="B138" s="45"/>
      <c r="C138" s="45"/>
      <c r="D138" s="45"/>
      <c r="E138" s="45"/>
      <c r="F138" s="45"/>
      <c r="G138" s="45"/>
      <c r="H138" s="46"/>
    </row>
    <row r="139" spans="1:8" ht="31.5" customHeight="1" x14ac:dyDescent="0.35">
      <c r="A139" s="89" t="s">
        <v>0</v>
      </c>
      <c r="B139" s="89"/>
      <c r="C139" s="89"/>
      <c r="D139" s="89"/>
      <c r="E139" s="89"/>
      <c r="F139" s="89"/>
      <c r="G139" s="89"/>
      <c r="H139" s="89"/>
    </row>
    <row r="140" spans="1:8" ht="31.5" customHeight="1" x14ac:dyDescent="0.35">
      <c r="A140" s="14" t="s">
        <v>100</v>
      </c>
    </row>
    <row r="141" spans="1:8" ht="31.5" customHeight="1" x14ac:dyDescent="0.35">
      <c r="A141" s="84" t="s">
        <v>1</v>
      </c>
      <c r="B141" s="90" t="s">
        <v>2</v>
      </c>
      <c r="C141" s="91" t="s">
        <v>3</v>
      </c>
      <c r="D141" s="91" t="s">
        <v>4</v>
      </c>
      <c r="E141" s="91"/>
      <c r="F141" s="91"/>
      <c r="G141" s="91" t="s">
        <v>5</v>
      </c>
      <c r="H141" s="91" t="s">
        <v>6</v>
      </c>
    </row>
    <row r="142" spans="1:8" ht="31.5" customHeight="1" x14ac:dyDescent="0.35">
      <c r="A142" s="84"/>
      <c r="B142" s="90"/>
      <c r="C142" s="91"/>
      <c r="D142" s="18" t="s">
        <v>7</v>
      </c>
      <c r="E142" s="18" t="s">
        <v>8</v>
      </c>
      <c r="F142" s="18" t="s">
        <v>9</v>
      </c>
      <c r="G142" s="91"/>
      <c r="H142" s="91"/>
    </row>
    <row r="143" spans="1:8" ht="31.5" customHeight="1" x14ac:dyDescent="0.35">
      <c r="A143" s="84" t="s">
        <v>137</v>
      </c>
      <c r="B143" s="84"/>
      <c r="C143" s="84"/>
      <c r="D143" s="84"/>
      <c r="E143" s="84"/>
      <c r="F143" s="84"/>
      <c r="G143" s="84"/>
      <c r="H143" s="84"/>
    </row>
    <row r="144" spans="1:8" ht="31.5" customHeight="1" x14ac:dyDescent="0.35">
      <c r="A144" s="84" t="s">
        <v>11</v>
      </c>
      <c r="B144" s="19" t="s">
        <v>108</v>
      </c>
      <c r="C144" s="21">
        <v>200</v>
      </c>
      <c r="D144" s="21">
        <v>7.4</v>
      </c>
      <c r="E144" s="21">
        <v>7.48</v>
      </c>
      <c r="F144" s="21">
        <v>36.5</v>
      </c>
      <c r="G144" s="21">
        <v>243</v>
      </c>
      <c r="H144" s="21">
        <v>267</v>
      </c>
    </row>
    <row r="145" spans="1:8" ht="31.5" customHeight="1" x14ac:dyDescent="0.35">
      <c r="A145" s="84"/>
      <c r="B145" s="13" t="s">
        <v>74</v>
      </c>
      <c r="C145" s="23">
        <v>100</v>
      </c>
      <c r="D145" s="23">
        <v>8.6</v>
      </c>
      <c r="E145" s="23">
        <v>6.1</v>
      </c>
      <c r="F145" s="23">
        <v>53</v>
      </c>
      <c r="G145" s="23">
        <v>352.5</v>
      </c>
      <c r="H145" s="23" t="s">
        <v>75</v>
      </c>
    </row>
    <row r="146" spans="1:8" ht="31.5" customHeight="1" x14ac:dyDescent="0.35">
      <c r="A146" s="84"/>
      <c r="B146" s="19" t="s">
        <v>69</v>
      </c>
      <c r="C146" s="20">
        <v>200</v>
      </c>
      <c r="D146" s="20">
        <v>0.1</v>
      </c>
      <c r="E146" s="20">
        <v>0</v>
      </c>
      <c r="F146" s="20">
        <v>15.2</v>
      </c>
      <c r="G146" s="20">
        <v>61</v>
      </c>
      <c r="H146" s="20">
        <v>494</v>
      </c>
    </row>
    <row r="147" spans="1:8" ht="31.5" customHeight="1" x14ac:dyDescent="0.35">
      <c r="A147" s="84" t="s">
        <v>17</v>
      </c>
      <c r="B147" s="85"/>
      <c r="C147" s="39">
        <v>500</v>
      </c>
      <c r="D147" s="39">
        <f>SUM(D144:D146)</f>
        <v>16.100000000000001</v>
      </c>
      <c r="E147" s="39">
        <f t="shared" ref="E147:F147" si="13">SUM(E144:E146)</f>
        <v>13.58</v>
      </c>
      <c r="F147" s="39">
        <f t="shared" si="13"/>
        <v>104.7</v>
      </c>
      <c r="G147" s="39">
        <f>SUM(G144:G146)</f>
        <v>656.5</v>
      </c>
      <c r="H147" s="21"/>
    </row>
    <row r="148" spans="1:8" ht="31.5" customHeight="1" x14ac:dyDescent="0.35">
      <c r="A148" s="86" t="s">
        <v>18</v>
      </c>
      <c r="B148" s="13" t="s">
        <v>67</v>
      </c>
      <c r="C148" s="40">
        <v>60</v>
      </c>
      <c r="D148" s="25">
        <v>0.96</v>
      </c>
      <c r="E148" s="25">
        <v>3.3</v>
      </c>
      <c r="F148" s="25">
        <v>5</v>
      </c>
      <c r="G148" s="25">
        <v>53.62</v>
      </c>
      <c r="H148" s="23" t="s">
        <v>68</v>
      </c>
    </row>
    <row r="149" spans="1:8" ht="36" customHeight="1" x14ac:dyDescent="0.35">
      <c r="A149" s="87"/>
      <c r="B149" s="27" t="s">
        <v>40</v>
      </c>
      <c r="C149" s="25" t="s">
        <v>47</v>
      </c>
      <c r="D149" s="25">
        <v>2.21</v>
      </c>
      <c r="E149" s="25">
        <v>6.4</v>
      </c>
      <c r="F149" s="25">
        <v>12.6</v>
      </c>
      <c r="G149" s="25">
        <v>117.1</v>
      </c>
      <c r="H149" s="25">
        <v>144</v>
      </c>
    </row>
    <row r="150" spans="1:8" ht="31.5" customHeight="1" x14ac:dyDescent="0.35">
      <c r="A150" s="87"/>
      <c r="B150" s="13" t="s">
        <v>122</v>
      </c>
      <c r="C150" s="23">
        <v>90</v>
      </c>
      <c r="D150" s="23">
        <v>20.25</v>
      </c>
      <c r="E150" s="23">
        <v>22.45</v>
      </c>
      <c r="F150" s="23">
        <v>2.66</v>
      </c>
      <c r="G150" s="23">
        <v>293.3</v>
      </c>
      <c r="H150" s="23" t="s">
        <v>129</v>
      </c>
    </row>
    <row r="151" spans="1:8" ht="31.5" customHeight="1" x14ac:dyDescent="0.35">
      <c r="A151" s="87"/>
      <c r="B151" s="36" t="s">
        <v>89</v>
      </c>
      <c r="C151" s="23">
        <v>150</v>
      </c>
      <c r="D151" s="23">
        <v>3.7</v>
      </c>
      <c r="E151" s="23">
        <v>6.1</v>
      </c>
      <c r="F151" s="23">
        <v>34.15</v>
      </c>
      <c r="G151" s="23">
        <v>206.6</v>
      </c>
      <c r="H151" s="23">
        <v>414</v>
      </c>
    </row>
    <row r="152" spans="1:8" ht="31.5" customHeight="1" x14ac:dyDescent="0.35">
      <c r="A152" s="87"/>
      <c r="B152" s="28" t="s">
        <v>142</v>
      </c>
      <c r="C152" s="38">
        <v>200</v>
      </c>
      <c r="D152" s="20">
        <v>0.26</v>
      </c>
      <c r="E152" s="20">
        <v>0.2</v>
      </c>
      <c r="F152" s="20">
        <v>19.62</v>
      </c>
      <c r="G152" s="20">
        <v>80.040000000000006</v>
      </c>
      <c r="H152" s="20" t="s">
        <v>36</v>
      </c>
    </row>
    <row r="153" spans="1:8" ht="31.5" customHeight="1" x14ac:dyDescent="0.35">
      <c r="A153" s="87"/>
      <c r="B153" s="28" t="s">
        <v>21</v>
      </c>
      <c r="C153" s="20">
        <v>30</v>
      </c>
      <c r="D153" s="20">
        <v>2</v>
      </c>
      <c r="E153" s="20">
        <v>0.36</v>
      </c>
      <c r="F153" s="20">
        <v>10.02</v>
      </c>
      <c r="G153" s="20">
        <v>56.1</v>
      </c>
      <c r="H153" s="20">
        <v>109</v>
      </c>
    </row>
    <row r="154" spans="1:8" ht="31.5" customHeight="1" x14ac:dyDescent="0.35">
      <c r="A154" s="88"/>
      <c r="B154" s="28" t="s">
        <v>22</v>
      </c>
      <c r="C154" s="20">
        <v>30</v>
      </c>
      <c r="D154" s="20">
        <v>2.37</v>
      </c>
      <c r="E154" s="20">
        <v>0.24</v>
      </c>
      <c r="F154" s="20">
        <v>14.9</v>
      </c>
      <c r="G154" s="20">
        <v>75.8</v>
      </c>
      <c r="H154" s="23">
        <v>108</v>
      </c>
    </row>
    <row r="155" spans="1:8" ht="31.5" customHeight="1" x14ac:dyDescent="0.35">
      <c r="A155" s="84" t="s">
        <v>23</v>
      </c>
      <c r="B155" s="84"/>
      <c r="C155" s="39">
        <v>775</v>
      </c>
      <c r="D155" s="39">
        <f>SUM(D148:D154)</f>
        <v>31.750000000000004</v>
      </c>
      <c r="E155" s="39">
        <f t="shared" ref="E155:F155" si="14">SUM(E148:E154)</f>
        <v>39.050000000000004</v>
      </c>
      <c r="F155" s="39">
        <f t="shared" si="14"/>
        <v>98.95</v>
      </c>
      <c r="G155" s="39">
        <f>SUM(G148:G154)</f>
        <v>882.56</v>
      </c>
      <c r="H155" s="24"/>
    </row>
    <row r="156" spans="1:8" ht="31.5" customHeight="1" x14ac:dyDescent="0.35">
      <c r="A156" s="84" t="s">
        <v>24</v>
      </c>
      <c r="B156" s="36" t="s">
        <v>32</v>
      </c>
      <c r="C156" s="23">
        <v>200</v>
      </c>
      <c r="D156" s="23">
        <v>5.4</v>
      </c>
      <c r="E156" s="23">
        <v>5</v>
      </c>
      <c r="F156" s="23">
        <v>21.6</v>
      </c>
      <c r="G156" s="23">
        <v>158</v>
      </c>
      <c r="H156" s="23">
        <v>516</v>
      </c>
    </row>
    <row r="157" spans="1:8" ht="31.5" customHeight="1" x14ac:dyDescent="0.35">
      <c r="A157" s="84"/>
      <c r="B157" s="13" t="s">
        <v>91</v>
      </c>
      <c r="C157" s="25">
        <v>100</v>
      </c>
      <c r="D157" s="25">
        <v>6.68</v>
      </c>
      <c r="E157" s="25">
        <v>7.29</v>
      </c>
      <c r="F157" s="25">
        <v>21.8</v>
      </c>
      <c r="G157" s="25">
        <v>190.46</v>
      </c>
      <c r="H157" s="25" t="s">
        <v>92</v>
      </c>
    </row>
    <row r="158" spans="1:8" ht="31.5" customHeight="1" x14ac:dyDescent="0.35">
      <c r="A158" s="84" t="s">
        <v>28</v>
      </c>
      <c r="B158" s="84"/>
      <c r="C158" s="39">
        <v>300</v>
      </c>
      <c r="D158" s="39">
        <f>SUM(D156:D157)</f>
        <v>12.08</v>
      </c>
      <c r="E158" s="39">
        <f>SUM(E156:E157)</f>
        <v>12.29</v>
      </c>
      <c r="F158" s="39">
        <f>SUM(F156:F157)</f>
        <v>43.400000000000006</v>
      </c>
      <c r="G158" s="39">
        <f>SUM(G156:G157)</f>
        <v>348.46000000000004</v>
      </c>
      <c r="H158" s="24"/>
    </row>
    <row r="159" spans="1:8" ht="31.5" customHeight="1" x14ac:dyDescent="0.35">
      <c r="A159" s="84" t="s">
        <v>29</v>
      </c>
      <c r="B159" s="84"/>
      <c r="C159" s="39">
        <f>C147+C155+C158</f>
        <v>1575</v>
      </c>
      <c r="D159" s="39">
        <f>D147+D155+D158</f>
        <v>59.930000000000007</v>
      </c>
      <c r="E159" s="39">
        <f>E147+E155+E158</f>
        <v>64.92</v>
      </c>
      <c r="F159" s="39">
        <f>F147+F155+F158</f>
        <v>247.05</v>
      </c>
      <c r="G159" s="39">
        <f>G147+G155+G158</f>
        <v>1887.52</v>
      </c>
      <c r="H159" s="29"/>
    </row>
    <row r="160" spans="1:8" ht="31.5" customHeight="1" x14ac:dyDescent="0.35">
      <c r="A160" s="45"/>
      <c r="B160" s="45"/>
      <c r="C160" s="45"/>
      <c r="D160" s="45"/>
      <c r="E160" s="45"/>
      <c r="F160" s="45"/>
      <c r="G160" s="45"/>
      <c r="H160" s="46"/>
    </row>
    <row r="161" spans="1:8" ht="31.5" customHeight="1" x14ac:dyDescent="0.35">
      <c r="A161" s="32"/>
    </row>
    <row r="162" spans="1:8" ht="31.5" customHeight="1" x14ac:dyDescent="0.35">
      <c r="A162" s="89" t="s">
        <v>0</v>
      </c>
      <c r="B162" s="89"/>
      <c r="C162" s="89"/>
      <c r="D162" s="89"/>
      <c r="E162" s="89"/>
      <c r="F162" s="89"/>
      <c r="G162" s="89"/>
      <c r="H162" s="89"/>
    </row>
    <row r="163" spans="1:8" ht="31.5" customHeight="1" x14ac:dyDescent="0.35">
      <c r="A163" s="14" t="s">
        <v>100</v>
      </c>
    </row>
    <row r="164" spans="1:8" ht="31.5" customHeight="1" x14ac:dyDescent="0.35">
      <c r="A164" s="84" t="s">
        <v>1</v>
      </c>
      <c r="B164" s="90" t="s">
        <v>2</v>
      </c>
      <c r="C164" s="91" t="s">
        <v>3</v>
      </c>
      <c r="D164" s="91" t="s">
        <v>4</v>
      </c>
      <c r="E164" s="91"/>
      <c r="F164" s="91"/>
      <c r="G164" s="91" t="s">
        <v>5</v>
      </c>
      <c r="H164" s="91" t="s">
        <v>6</v>
      </c>
    </row>
    <row r="165" spans="1:8" ht="31.5" customHeight="1" x14ac:dyDescent="0.35">
      <c r="A165" s="84"/>
      <c r="B165" s="90"/>
      <c r="C165" s="91"/>
      <c r="D165" s="18" t="s">
        <v>7</v>
      </c>
      <c r="E165" s="18" t="s">
        <v>8</v>
      </c>
      <c r="F165" s="18" t="s">
        <v>9</v>
      </c>
      <c r="G165" s="91"/>
      <c r="H165" s="91"/>
    </row>
    <row r="166" spans="1:8" ht="31.5" customHeight="1" x14ac:dyDescent="0.35">
      <c r="A166" s="84" t="s">
        <v>138</v>
      </c>
      <c r="B166" s="84"/>
      <c r="C166" s="84"/>
      <c r="D166" s="84"/>
      <c r="E166" s="84"/>
      <c r="F166" s="84"/>
      <c r="G166" s="84"/>
      <c r="H166" s="84"/>
    </row>
    <row r="167" spans="1:8" ht="31.5" customHeight="1" x14ac:dyDescent="0.35">
      <c r="A167" s="84" t="s">
        <v>11</v>
      </c>
      <c r="B167" s="19" t="s">
        <v>125</v>
      </c>
      <c r="C167" s="21">
        <v>160</v>
      </c>
      <c r="D167" s="21">
        <v>13.4</v>
      </c>
      <c r="E167" s="21">
        <v>20.88</v>
      </c>
      <c r="F167" s="21">
        <v>3.6</v>
      </c>
      <c r="G167" s="21">
        <v>275.39999999999998</v>
      </c>
      <c r="H167" s="21" t="s">
        <v>124</v>
      </c>
    </row>
    <row r="168" spans="1:8" ht="31.5" customHeight="1" x14ac:dyDescent="0.35">
      <c r="A168" s="84"/>
      <c r="B168" s="28" t="s">
        <v>48</v>
      </c>
      <c r="C168" s="20">
        <v>100</v>
      </c>
      <c r="D168" s="20">
        <v>0.4</v>
      </c>
      <c r="E168" s="20">
        <v>0.4</v>
      </c>
      <c r="F168" s="20">
        <v>9.8000000000000007</v>
      </c>
      <c r="G168" s="20">
        <v>47</v>
      </c>
      <c r="H168" s="23">
        <v>112</v>
      </c>
    </row>
    <row r="169" spans="1:8" ht="31.5" customHeight="1" x14ac:dyDescent="0.35">
      <c r="A169" s="84"/>
      <c r="B169" s="19" t="s">
        <v>13</v>
      </c>
      <c r="C169" s="20">
        <v>40</v>
      </c>
      <c r="D169" s="20">
        <v>3</v>
      </c>
      <c r="E169" s="20">
        <v>1.1599999999999999</v>
      </c>
      <c r="F169" s="20">
        <v>20.56</v>
      </c>
      <c r="G169" s="20">
        <v>104.8</v>
      </c>
      <c r="H169" s="20">
        <v>111</v>
      </c>
    </row>
    <row r="170" spans="1:8" ht="31.5" customHeight="1" x14ac:dyDescent="0.35">
      <c r="A170" s="84"/>
      <c r="B170" s="33" t="s">
        <v>117</v>
      </c>
      <c r="C170" s="20">
        <v>200</v>
      </c>
      <c r="D170" s="20">
        <v>0.1</v>
      </c>
      <c r="E170" s="20">
        <v>0.1</v>
      </c>
      <c r="F170" s="20">
        <v>17</v>
      </c>
      <c r="G170" s="20">
        <v>80</v>
      </c>
      <c r="H170" s="20" t="s">
        <v>77</v>
      </c>
    </row>
    <row r="171" spans="1:8" ht="31.5" customHeight="1" x14ac:dyDescent="0.35">
      <c r="A171" s="84" t="s">
        <v>17</v>
      </c>
      <c r="B171" s="84"/>
      <c r="C171" s="39">
        <f>SUM(C167:C170)</f>
        <v>500</v>
      </c>
      <c r="D171" s="39">
        <f>SUM(D167:D170)</f>
        <v>16.900000000000002</v>
      </c>
      <c r="E171" s="39">
        <f>SUM(E167:E170)</f>
        <v>22.54</v>
      </c>
      <c r="F171" s="39">
        <f>SUM(F167:F170)</f>
        <v>50.96</v>
      </c>
      <c r="G171" s="39">
        <f>SUM(G167:G170)</f>
        <v>507.2</v>
      </c>
      <c r="H171" s="39"/>
    </row>
    <row r="172" spans="1:8" ht="31.5" customHeight="1" x14ac:dyDescent="0.35">
      <c r="A172" s="94" t="s">
        <v>18</v>
      </c>
      <c r="B172" s="13" t="s">
        <v>79</v>
      </c>
      <c r="C172" s="40">
        <v>60</v>
      </c>
      <c r="D172" s="23">
        <v>1.5</v>
      </c>
      <c r="E172" s="23">
        <v>4.4000000000000004</v>
      </c>
      <c r="F172" s="23">
        <v>6.5</v>
      </c>
      <c r="G172" s="23">
        <v>71.87</v>
      </c>
      <c r="H172" s="23">
        <v>119</v>
      </c>
    </row>
    <row r="173" spans="1:8" ht="37.5" customHeight="1" x14ac:dyDescent="0.35">
      <c r="A173" s="94"/>
      <c r="B173" s="13" t="s">
        <v>86</v>
      </c>
      <c r="C173" s="25" t="s">
        <v>47</v>
      </c>
      <c r="D173" s="25">
        <v>2.17</v>
      </c>
      <c r="E173" s="25">
        <v>5.8</v>
      </c>
      <c r="F173" s="25">
        <v>14.07</v>
      </c>
      <c r="G173" s="25">
        <v>125.7</v>
      </c>
      <c r="H173" s="25" t="s">
        <v>87</v>
      </c>
    </row>
    <row r="174" spans="1:8" ht="31.5" customHeight="1" x14ac:dyDescent="0.35">
      <c r="A174" s="94"/>
      <c r="B174" s="19" t="s">
        <v>88</v>
      </c>
      <c r="C174" s="21">
        <v>240</v>
      </c>
      <c r="D174" s="21">
        <v>16.2</v>
      </c>
      <c r="E174" s="21">
        <v>21.75</v>
      </c>
      <c r="F174" s="21">
        <v>23.3</v>
      </c>
      <c r="G174" s="21">
        <v>373.9</v>
      </c>
      <c r="H174" s="22" t="s">
        <v>59</v>
      </c>
    </row>
    <row r="175" spans="1:8" ht="31.5" customHeight="1" x14ac:dyDescent="0.35">
      <c r="A175" s="94"/>
      <c r="B175" s="13" t="s">
        <v>143</v>
      </c>
      <c r="C175" s="38">
        <v>200</v>
      </c>
      <c r="D175" s="20">
        <v>0.26</v>
      </c>
      <c r="E175" s="20">
        <v>0.2</v>
      </c>
      <c r="F175" s="20">
        <v>19.62</v>
      </c>
      <c r="G175" s="20">
        <v>80.040000000000006</v>
      </c>
      <c r="H175" s="20" t="s">
        <v>73</v>
      </c>
    </row>
    <row r="176" spans="1:8" ht="31.5" customHeight="1" x14ac:dyDescent="0.35">
      <c r="A176" s="94"/>
      <c r="B176" s="28" t="s">
        <v>21</v>
      </c>
      <c r="C176" s="20">
        <v>30</v>
      </c>
      <c r="D176" s="20">
        <v>2</v>
      </c>
      <c r="E176" s="20">
        <v>0.36</v>
      </c>
      <c r="F176" s="20">
        <v>10.02</v>
      </c>
      <c r="G176" s="20">
        <v>56.1</v>
      </c>
      <c r="H176" s="20">
        <v>109</v>
      </c>
    </row>
    <row r="177" spans="1:8" ht="31.5" customHeight="1" x14ac:dyDescent="0.35">
      <c r="A177" s="95"/>
      <c r="B177" s="28" t="s">
        <v>22</v>
      </c>
      <c r="C177" s="20">
        <v>30</v>
      </c>
      <c r="D177" s="20">
        <v>2.37</v>
      </c>
      <c r="E177" s="20">
        <v>0.24</v>
      </c>
      <c r="F177" s="20">
        <v>14.9</v>
      </c>
      <c r="G177" s="20">
        <v>75.8</v>
      </c>
      <c r="H177" s="23">
        <v>108</v>
      </c>
    </row>
    <row r="178" spans="1:8" ht="31.5" customHeight="1" x14ac:dyDescent="0.35">
      <c r="A178" s="84" t="s">
        <v>23</v>
      </c>
      <c r="B178" s="85"/>
      <c r="C178" s="48">
        <v>775</v>
      </c>
      <c r="D178" s="48">
        <f>SUM(D172:D177)</f>
        <v>24.5</v>
      </c>
      <c r="E178" s="48">
        <f>SUM(E172:E177)</f>
        <v>32.75</v>
      </c>
      <c r="F178" s="48">
        <f>SUM(F172:F177)</f>
        <v>88.410000000000011</v>
      </c>
      <c r="G178" s="48">
        <f>SUM(G172:G177)</f>
        <v>783.41</v>
      </c>
      <c r="H178" s="18"/>
    </row>
    <row r="179" spans="1:8" ht="31.5" customHeight="1" x14ac:dyDescent="0.35">
      <c r="A179" s="84" t="s">
        <v>24</v>
      </c>
      <c r="B179" s="13" t="s">
        <v>118</v>
      </c>
      <c r="C179" s="25">
        <v>100</v>
      </c>
      <c r="D179" s="77">
        <v>5.91</v>
      </c>
      <c r="E179" s="77">
        <v>5.3</v>
      </c>
      <c r="F179" s="77">
        <v>60.75</v>
      </c>
      <c r="G179" s="77">
        <v>315.39999999999998</v>
      </c>
      <c r="H179" s="77" t="s">
        <v>126</v>
      </c>
    </row>
    <row r="180" spans="1:8" ht="31.5" customHeight="1" x14ac:dyDescent="0.35">
      <c r="A180" s="84"/>
      <c r="B180" s="13" t="s">
        <v>38</v>
      </c>
      <c r="C180" s="25">
        <v>200</v>
      </c>
      <c r="D180" s="25">
        <v>1</v>
      </c>
      <c r="E180" s="25">
        <v>0.2</v>
      </c>
      <c r="F180" s="25">
        <v>0.3</v>
      </c>
      <c r="G180" s="25">
        <v>110</v>
      </c>
      <c r="H180" s="25" t="s">
        <v>39</v>
      </c>
    </row>
    <row r="181" spans="1:8" ht="31.5" customHeight="1" x14ac:dyDescent="0.35">
      <c r="A181" s="84" t="s">
        <v>28</v>
      </c>
      <c r="B181" s="93"/>
      <c r="C181" s="39">
        <f>SUM(C179:C180)</f>
        <v>300</v>
      </c>
      <c r="D181" s="39">
        <f>SUM(D179:D180)</f>
        <v>6.91</v>
      </c>
      <c r="E181" s="39">
        <f>SUM(E179:E180)</f>
        <v>5.5</v>
      </c>
      <c r="F181" s="39">
        <f>SUM(F179:F180)</f>
        <v>61.05</v>
      </c>
      <c r="G181" s="39">
        <f>SUM(G179:G180)</f>
        <v>425.4</v>
      </c>
      <c r="H181" s="24"/>
    </row>
    <row r="182" spans="1:8" ht="31.5" customHeight="1" x14ac:dyDescent="0.35">
      <c r="A182" s="84" t="s">
        <v>29</v>
      </c>
      <c r="B182" s="84"/>
      <c r="C182" s="39">
        <f>C171+C178+C181</f>
        <v>1575</v>
      </c>
      <c r="D182" s="39">
        <f>D171+D178+D181</f>
        <v>48.31</v>
      </c>
      <c r="E182" s="39">
        <f>E171+E178+E181</f>
        <v>60.79</v>
      </c>
      <c r="F182" s="39">
        <f>F171+F178+F181</f>
        <v>200.42000000000002</v>
      </c>
      <c r="G182" s="39">
        <f>G171+G178+G181</f>
        <v>1716.0099999999998</v>
      </c>
      <c r="H182" s="29"/>
    </row>
    <row r="183" spans="1:8" ht="31.5" customHeight="1" x14ac:dyDescent="0.35">
      <c r="A183" s="32"/>
    </row>
    <row r="184" spans="1:8" ht="31.5" customHeight="1" x14ac:dyDescent="0.35">
      <c r="A184" s="89" t="s">
        <v>0</v>
      </c>
      <c r="B184" s="89"/>
      <c r="C184" s="89"/>
      <c r="D184" s="89"/>
      <c r="E184" s="89"/>
      <c r="F184" s="89"/>
      <c r="G184" s="89"/>
      <c r="H184" s="89"/>
    </row>
    <row r="185" spans="1:8" ht="31.5" customHeight="1" x14ac:dyDescent="0.35">
      <c r="A185" s="14" t="s">
        <v>100</v>
      </c>
    </row>
    <row r="186" spans="1:8" ht="31.5" customHeight="1" x14ac:dyDescent="0.35">
      <c r="A186" s="84" t="s">
        <v>1</v>
      </c>
      <c r="B186" s="90" t="s">
        <v>2</v>
      </c>
      <c r="C186" s="91" t="s">
        <v>3</v>
      </c>
      <c r="D186" s="91" t="s">
        <v>4</v>
      </c>
      <c r="E186" s="91"/>
      <c r="F186" s="91"/>
      <c r="G186" s="91" t="s">
        <v>5</v>
      </c>
      <c r="H186" s="91" t="s">
        <v>6</v>
      </c>
    </row>
    <row r="187" spans="1:8" ht="31.5" customHeight="1" x14ac:dyDescent="0.35">
      <c r="A187" s="84"/>
      <c r="B187" s="90"/>
      <c r="C187" s="91"/>
      <c r="D187" s="18" t="s">
        <v>7</v>
      </c>
      <c r="E187" s="18" t="s">
        <v>8</v>
      </c>
      <c r="F187" s="18" t="s">
        <v>9</v>
      </c>
      <c r="G187" s="91"/>
      <c r="H187" s="91"/>
    </row>
    <row r="188" spans="1:8" ht="31.5" customHeight="1" x14ac:dyDescent="0.35">
      <c r="A188" s="84" t="s">
        <v>139</v>
      </c>
      <c r="B188" s="84"/>
      <c r="C188" s="84"/>
      <c r="D188" s="84"/>
      <c r="E188" s="84"/>
      <c r="F188" s="84"/>
      <c r="G188" s="84"/>
      <c r="H188" s="84"/>
    </row>
    <row r="189" spans="1:8" ht="31.5" customHeight="1" x14ac:dyDescent="0.35">
      <c r="A189" s="84" t="s">
        <v>11</v>
      </c>
      <c r="B189" s="19" t="s">
        <v>147</v>
      </c>
      <c r="C189" s="6">
        <v>200</v>
      </c>
      <c r="D189" s="6">
        <v>9.16</v>
      </c>
      <c r="E189" s="6">
        <v>12.88</v>
      </c>
      <c r="F189" s="6">
        <v>32.6</v>
      </c>
      <c r="G189" s="6">
        <v>283</v>
      </c>
      <c r="H189" s="6">
        <v>248</v>
      </c>
    </row>
    <row r="190" spans="1:8" ht="31.5" customHeight="1" x14ac:dyDescent="0.35">
      <c r="A190" s="84"/>
      <c r="B190" s="19" t="s">
        <v>93</v>
      </c>
      <c r="C190" s="26">
        <v>100</v>
      </c>
      <c r="D190" s="21">
        <v>8.6</v>
      </c>
      <c r="E190" s="21">
        <v>6.1</v>
      </c>
      <c r="F190" s="21">
        <v>53</v>
      </c>
      <c r="G190" s="21">
        <v>325.39999999999998</v>
      </c>
      <c r="H190" s="21" t="s">
        <v>94</v>
      </c>
    </row>
    <row r="191" spans="1:8" ht="31.5" customHeight="1" x14ac:dyDescent="0.35">
      <c r="A191" s="84"/>
      <c r="B191" s="19" t="s">
        <v>69</v>
      </c>
      <c r="C191" s="20">
        <v>200</v>
      </c>
      <c r="D191" s="20">
        <v>0.1</v>
      </c>
      <c r="E191" s="20">
        <v>0</v>
      </c>
      <c r="F191" s="20">
        <v>15.2</v>
      </c>
      <c r="G191" s="20">
        <v>61</v>
      </c>
      <c r="H191" s="20">
        <v>494</v>
      </c>
    </row>
    <row r="192" spans="1:8" ht="31.5" customHeight="1" x14ac:dyDescent="0.35">
      <c r="A192" s="84" t="s">
        <v>17</v>
      </c>
      <c r="B192" s="84"/>
      <c r="C192" s="39">
        <v>500</v>
      </c>
      <c r="D192" s="39">
        <f>SUM(D189:D191)</f>
        <v>17.86</v>
      </c>
      <c r="E192" s="39">
        <f>SUM(E189:E191)</f>
        <v>18.98</v>
      </c>
      <c r="F192" s="39">
        <f>SUM(F189:F191)</f>
        <v>100.8</v>
      </c>
      <c r="G192" s="39">
        <f>SUM(G189:G191)</f>
        <v>669.4</v>
      </c>
      <c r="H192" s="24"/>
    </row>
    <row r="193" spans="1:8" ht="31.5" customHeight="1" x14ac:dyDescent="0.35">
      <c r="A193" s="86" t="s">
        <v>18</v>
      </c>
      <c r="B193" s="13" t="s">
        <v>67</v>
      </c>
      <c r="C193" s="40">
        <v>60</v>
      </c>
      <c r="D193" s="25">
        <v>0.96</v>
      </c>
      <c r="E193" s="25">
        <v>3.3</v>
      </c>
      <c r="F193" s="25">
        <v>5</v>
      </c>
      <c r="G193" s="25">
        <v>53.62</v>
      </c>
      <c r="H193" s="23" t="s">
        <v>68</v>
      </c>
    </row>
    <row r="194" spans="1:8" ht="31.5" customHeight="1" x14ac:dyDescent="0.35">
      <c r="A194" s="87"/>
      <c r="B194" s="37" t="s">
        <v>95</v>
      </c>
      <c r="C194" s="25" t="s">
        <v>47</v>
      </c>
      <c r="D194" s="25">
        <v>2.4300000000000002</v>
      </c>
      <c r="E194" s="25">
        <v>5.22</v>
      </c>
      <c r="F194" s="25">
        <v>15.35</v>
      </c>
      <c r="G194" s="25">
        <v>117.6</v>
      </c>
      <c r="H194" s="25">
        <v>158</v>
      </c>
    </row>
    <row r="195" spans="1:8" ht="31.5" customHeight="1" x14ac:dyDescent="0.35">
      <c r="A195" s="87"/>
      <c r="B195" s="13" t="s">
        <v>96</v>
      </c>
      <c r="C195" s="23" t="s">
        <v>62</v>
      </c>
      <c r="D195" s="23">
        <v>10.8</v>
      </c>
      <c r="E195" s="23">
        <v>18.5</v>
      </c>
      <c r="F195" s="23">
        <v>22.22</v>
      </c>
      <c r="G195" s="23">
        <v>218.7</v>
      </c>
      <c r="H195" s="23" t="s">
        <v>127</v>
      </c>
    </row>
    <row r="196" spans="1:8" ht="31.5" customHeight="1" x14ac:dyDescent="0.35">
      <c r="A196" s="87"/>
      <c r="B196" s="28" t="s">
        <v>97</v>
      </c>
      <c r="C196" s="20">
        <v>150</v>
      </c>
      <c r="D196" s="20">
        <v>6.5</v>
      </c>
      <c r="E196" s="20">
        <v>7</v>
      </c>
      <c r="F196" s="20">
        <v>38.6</v>
      </c>
      <c r="G196" s="20">
        <v>241.5</v>
      </c>
      <c r="H196" s="20">
        <v>243</v>
      </c>
    </row>
    <row r="197" spans="1:8" ht="31.5" customHeight="1" x14ac:dyDescent="0.35">
      <c r="A197" s="87"/>
      <c r="B197" s="27" t="s">
        <v>146</v>
      </c>
      <c r="C197" s="23">
        <v>200</v>
      </c>
      <c r="D197" s="23">
        <v>0.4</v>
      </c>
      <c r="E197" s="23">
        <v>0</v>
      </c>
      <c r="F197" s="23">
        <v>20.7</v>
      </c>
      <c r="G197" s="23">
        <v>84.4</v>
      </c>
      <c r="H197" s="23">
        <v>508</v>
      </c>
    </row>
    <row r="198" spans="1:8" ht="31.5" customHeight="1" x14ac:dyDescent="0.35">
      <c r="A198" s="87"/>
      <c r="B198" s="28" t="s">
        <v>21</v>
      </c>
      <c r="C198" s="20">
        <v>30</v>
      </c>
      <c r="D198" s="20">
        <v>2</v>
      </c>
      <c r="E198" s="20">
        <v>0.36</v>
      </c>
      <c r="F198" s="20">
        <v>10.02</v>
      </c>
      <c r="G198" s="20">
        <v>56.1</v>
      </c>
      <c r="H198" s="20">
        <v>109</v>
      </c>
    </row>
    <row r="199" spans="1:8" ht="31.5" customHeight="1" x14ac:dyDescent="0.35">
      <c r="A199" s="88"/>
      <c r="B199" s="28" t="s">
        <v>22</v>
      </c>
      <c r="C199" s="20">
        <v>30</v>
      </c>
      <c r="D199" s="20">
        <v>2.37</v>
      </c>
      <c r="E199" s="20">
        <v>0.24</v>
      </c>
      <c r="F199" s="20">
        <v>14.9</v>
      </c>
      <c r="G199" s="20">
        <v>75.8</v>
      </c>
      <c r="H199" s="23">
        <v>108</v>
      </c>
    </row>
    <row r="200" spans="1:8" ht="31.5" customHeight="1" x14ac:dyDescent="0.35">
      <c r="A200" s="84" t="s">
        <v>23</v>
      </c>
      <c r="B200" s="84"/>
      <c r="C200" s="39">
        <v>795</v>
      </c>
      <c r="D200" s="39">
        <f>SUM(D193:D199)</f>
        <v>25.46</v>
      </c>
      <c r="E200" s="39">
        <f>SUM(E193:E199)</f>
        <v>34.619999999999997</v>
      </c>
      <c r="F200" s="39">
        <f>SUM(F193:F199)</f>
        <v>126.79</v>
      </c>
      <c r="G200" s="39">
        <f>SUM(G193:G199)</f>
        <v>847.71999999999991</v>
      </c>
      <c r="H200" s="24"/>
    </row>
    <row r="201" spans="1:8" ht="31.5" customHeight="1" x14ac:dyDescent="0.35">
      <c r="A201" s="84" t="s">
        <v>24</v>
      </c>
      <c r="B201" s="28" t="s">
        <v>142</v>
      </c>
      <c r="C201" s="38">
        <v>200</v>
      </c>
      <c r="D201" s="20">
        <v>0.26</v>
      </c>
      <c r="E201" s="20">
        <v>0.2</v>
      </c>
      <c r="F201" s="20">
        <v>19.62</v>
      </c>
      <c r="G201" s="20">
        <v>80.040000000000006</v>
      </c>
      <c r="H201" s="20" t="s">
        <v>36</v>
      </c>
    </row>
    <row r="202" spans="1:8" ht="31.5" customHeight="1" x14ac:dyDescent="0.35">
      <c r="A202" s="84"/>
      <c r="B202" s="13" t="s">
        <v>98</v>
      </c>
      <c r="C202" s="23">
        <v>100</v>
      </c>
      <c r="D202" s="23">
        <v>7.45</v>
      </c>
      <c r="E202" s="23">
        <v>12.95</v>
      </c>
      <c r="F202" s="23">
        <v>60.09</v>
      </c>
      <c r="G202" s="23">
        <v>388.3</v>
      </c>
      <c r="H202" s="23" t="s">
        <v>55</v>
      </c>
    </row>
    <row r="203" spans="1:8" ht="31.5" customHeight="1" x14ac:dyDescent="0.35">
      <c r="A203" s="84" t="s">
        <v>28</v>
      </c>
      <c r="B203" s="84"/>
      <c r="C203" s="39">
        <v>300</v>
      </c>
      <c r="D203" s="39">
        <f>SUM(D201:D202)</f>
        <v>7.71</v>
      </c>
      <c r="E203" s="39">
        <f t="shared" ref="E203:G203" si="15">SUM(E201:E202)</f>
        <v>13.149999999999999</v>
      </c>
      <c r="F203" s="39">
        <f t="shared" si="15"/>
        <v>79.710000000000008</v>
      </c>
      <c r="G203" s="39">
        <f t="shared" si="15"/>
        <v>468.34000000000003</v>
      </c>
      <c r="H203" s="24"/>
    </row>
    <row r="204" spans="1:8" ht="31.5" customHeight="1" x14ac:dyDescent="0.35">
      <c r="A204" s="84" t="s">
        <v>29</v>
      </c>
      <c r="B204" s="84"/>
      <c r="C204" s="39">
        <f>C203+C200+C192</f>
        <v>1595</v>
      </c>
      <c r="D204" s="39">
        <f>D192+D200+D203</f>
        <v>51.03</v>
      </c>
      <c r="E204" s="39">
        <f>E192+E200+E203</f>
        <v>66.75</v>
      </c>
      <c r="F204" s="39">
        <f>F192+F200+F203</f>
        <v>307.3</v>
      </c>
      <c r="G204" s="39">
        <f>G192+G200+G203</f>
        <v>1985.46</v>
      </c>
      <c r="H204" s="29"/>
    </row>
    <row r="205" spans="1:8" ht="31.5" customHeight="1" x14ac:dyDescent="0.35">
      <c r="A205" s="32"/>
    </row>
    <row r="206" spans="1:8" ht="29.25" customHeight="1" x14ac:dyDescent="0.35">
      <c r="A206" s="89" t="s">
        <v>0</v>
      </c>
      <c r="B206" s="89"/>
      <c r="C206" s="89"/>
      <c r="D206" s="89"/>
      <c r="E206" s="89"/>
      <c r="F206" s="89"/>
      <c r="G206" s="89"/>
      <c r="H206" s="89"/>
    </row>
    <row r="207" spans="1:8" ht="31.5" customHeight="1" x14ac:dyDescent="0.35">
      <c r="A207" s="14" t="s">
        <v>100</v>
      </c>
    </row>
    <row r="208" spans="1:8" ht="31.5" customHeight="1" x14ac:dyDescent="0.35">
      <c r="A208" s="84" t="s">
        <v>1</v>
      </c>
      <c r="B208" s="90" t="s">
        <v>2</v>
      </c>
      <c r="C208" s="91" t="s">
        <v>3</v>
      </c>
      <c r="D208" s="91" t="s">
        <v>4</v>
      </c>
      <c r="E208" s="91"/>
      <c r="F208" s="91"/>
      <c r="G208" s="91" t="s">
        <v>5</v>
      </c>
      <c r="H208" s="91" t="s">
        <v>6</v>
      </c>
    </row>
    <row r="209" spans="1:8" ht="31.5" customHeight="1" x14ac:dyDescent="0.35">
      <c r="A209" s="84"/>
      <c r="B209" s="90"/>
      <c r="C209" s="91"/>
      <c r="D209" s="18" t="s">
        <v>7</v>
      </c>
      <c r="E209" s="18" t="s">
        <v>8</v>
      </c>
      <c r="F209" s="18" t="s">
        <v>9</v>
      </c>
      <c r="G209" s="91"/>
      <c r="H209" s="91"/>
    </row>
    <row r="210" spans="1:8" ht="27.75" customHeight="1" x14ac:dyDescent="0.35">
      <c r="A210" s="84" t="s">
        <v>140</v>
      </c>
      <c r="B210" s="84"/>
      <c r="C210" s="84"/>
      <c r="D210" s="84"/>
      <c r="E210" s="84"/>
      <c r="F210" s="84"/>
      <c r="G210" s="84"/>
      <c r="H210" s="84"/>
    </row>
    <row r="211" spans="1:8" ht="31.5" customHeight="1" x14ac:dyDescent="0.35">
      <c r="A211" s="84" t="s">
        <v>11</v>
      </c>
      <c r="B211" s="13" t="s">
        <v>20</v>
      </c>
      <c r="C211" s="40">
        <v>150</v>
      </c>
      <c r="D211" s="23">
        <v>5.7</v>
      </c>
      <c r="E211" s="23">
        <v>0.68</v>
      </c>
      <c r="F211" s="23">
        <v>29.3</v>
      </c>
      <c r="G211" s="23">
        <v>146.36000000000001</v>
      </c>
      <c r="H211" s="23">
        <v>291</v>
      </c>
    </row>
    <row r="212" spans="1:8" ht="31.5" customHeight="1" x14ac:dyDescent="0.35">
      <c r="A212" s="84"/>
      <c r="B212" s="13" t="s">
        <v>128</v>
      </c>
      <c r="C212" s="23">
        <v>90</v>
      </c>
      <c r="D212" s="23">
        <v>20.25</v>
      </c>
      <c r="E212" s="23">
        <v>22.45</v>
      </c>
      <c r="F212" s="23">
        <v>2.66</v>
      </c>
      <c r="G212" s="23">
        <v>293.3</v>
      </c>
      <c r="H212" s="23" t="s">
        <v>90</v>
      </c>
    </row>
    <row r="213" spans="1:8" ht="31.5" customHeight="1" x14ac:dyDescent="0.35">
      <c r="A213" s="84"/>
      <c r="B213" s="13" t="s">
        <v>61</v>
      </c>
      <c r="C213" s="23">
        <v>30</v>
      </c>
      <c r="D213" s="23">
        <v>0.24</v>
      </c>
      <c r="E213" s="23">
        <v>0.03</v>
      </c>
      <c r="F213" s="23">
        <v>0.51</v>
      </c>
      <c r="G213" s="23">
        <v>3.9</v>
      </c>
      <c r="H213" s="23">
        <v>107</v>
      </c>
    </row>
    <row r="214" spans="1:8" ht="31.5" customHeight="1" x14ac:dyDescent="0.35">
      <c r="A214" s="84"/>
      <c r="B214" s="28" t="s">
        <v>22</v>
      </c>
      <c r="C214" s="20">
        <v>30</v>
      </c>
      <c r="D214" s="20">
        <v>2.37</v>
      </c>
      <c r="E214" s="20">
        <v>0.24</v>
      </c>
      <c r="F214" s="20">
        <v>14.9</v>
      </c>
      <c r="G214" s="20">
        <v>75.8</v>
      </c>
      <c r="H214" s="23">
        <v>108</v>
      </c>
    </row>
    <row r="215" spans="1:8" ht="31.5" customHeight="1" x14ac:dyDescent="0.35">
      <c r="A215" s="84"/>
      <c r="B215" s="19" t="s">
        <v>16</v>
      </c>
      <c r="C215" s="23">
        <v>200</v>
      </c>
      <c r="D215" s="23">
        <v>0.05</v>
      </c>
      <c r="E215" s="23">
        <v>0</v>
      </c>
      <c r="F215" s="23">
        <v>7.5</v>
      </c>
      <c r="G215" s="23">
        <v>30</v>
      </c>
      <c r="H215" s="23">
        <v>493</v>
      </c>
    </row>
    <row r="216" spans="1:8" ht="31.5" customHeight="1" x14ac:dyDescent="0.35">
      <c r="A216" s="84" t="s">
        <v>17</v>
      </c>
      <c r="B216" s="84"/>
      <c r="C216" s="39">
        <f>SUM(C211:C215)</f>
        <v>500</v>
      </c>
      <c r="D216" s="39">
        <f>SUM(D211:D215)</f>
        <v>28.61</v>
      </c>
      <c r="E216" s="39">
        <f t="shared" ref="E216:F216" si="16">SUM(E211:E215)</f>
        <v>23.4</v>
      </c>
      <c r="F216" s="39">
        <f t="shared" si="16"/>
        <v>54.87</v>
      </c>
      <c r="G216" s="39">
        <f>SUM(G211:G215)</f>
        <v>549.36</v>
      </c>
      <c r="H216" s="24"/>
    </row>
    <row r="217" spans="1:8" ht="31.5" customHeight="1" x14ac:dyDescent="0.35">
      <c r="A217" s="86" t="s">
        <v>18</v>
      </c>
      <c r="B217" s="30" t="s">
        <v>50</v>
      </c>
      <c r="C217" s="23">
        <v>60</v>
      </c>
      <c r="D217" s="25">
        <v>0.96</v>
      </c>
      <c r="E217" s="25">
        <v>3.3</v>
      </c>
      <c r="F217" s="25">
        <v>5</v>
      </c>
      <c r="G217" s="25">
        <v>53.62</v>
      </c>
      <c r="H217" s="23">
        <v>50</v>
      </c>
    </row>
    <row r="218" spans="1:8" ht="40.5" customHeight="1" x14ac:dyDescent="0.35">
      <c r="A218" s="87"/>
      <c r="B218" s="27" t="s">
        <v>119</v>
      </c>
      <c r="C218" s="25" t="s">
        <v>47</v>
      </c>
      <c r="D218" s="25">
        <v>1.93</v>
      </c>
      <c r="E218" s="25">
        <v>5.58</v>
      </c>
      <c r="F218" s="25">
        <v>7.29</v>
      </c>
      <c r="G218" s="25">
        <v>113.7</v>
      </c>
      <c r="H218" s="25" t="s">
        <v>99</v>
      </c>
    </row>
    <row r="219" spans="1:8" ht="31.5" customHeight="1" x14ac:dyDescent="0.35">
      <c r="A219" s="87"/>
      <c r="B219" s="27" t="s">
        <v>112</v>
      </c>
      <c r="C219" s="26" t="s">
        <v>62</v>
      </c>
      <c r="D219" s="21">
        <v>15.3</v>
      </c>
      <c r="E219" s="21">
        <v>20.05</v>
      </c>
      <c r="F219" s="21">
        <v>10.9</v>
      </c>
      <c r="G219" s="21">
        <v>286.16000000000003</v>
      </c>
      <c r="H219" s="22" t="s">
        <v>54</v>
      </c>
    </row>
    <row r="220" spans="1:8" ht="31.5" customHeight="1" x14ac:dyDescent="0.35">
      <c r="A220" s="87"/>
      <c r="B220" s="13" t="s">
        <v>51</v>
      </c>
      <c r="C220" s="23">
        <v>150</v>
      </c>
      <c r="D220" s="23">
        <v>3.2</v>
      </c>
      <c r="E220" s="23">
        <v>6.6</v>
      </c>
      <c r="F220" s="23">
        <v>16</v>
      </c>
      <c r="G220" s="23">
        <v>138</v>
      </c>
      <c r="H220" s="23">
        <v>429</v>
      </c>
    </row>
    <row r="221" spans="1:8" ht="31.5" customHeight="1" x14ac:dyDescent="0.35">
      <c r="A221" s="87"/>
      <c r="B221" s="13" t="s">
        <v>35</v>
      </c>
      <c r="C221" s="23">
        <v>200</v>
      </c>
      <c r="D221" s="23">
        <v>0.68</v>
      </c>
      <c r="E221" s="23">
        <v>0.28000000000000003</v>
      </c>
      <c r="F221" s="23">
        <v>16.600000000000001</v>
      </c>
      <c r="G221" s="23">
        <v>71.8</v>
      </c>
      <c r="H221" s="23" t="s">
        <v>53</v>
      </c>
    </row>
    <row r="222" spans="1:8" ht="31.5" customHeight="1" x14ac:dyDescent="0.35">
      <c r="A222" s="87"/>
      <c r="B222" s="28" t="s">
        <v>21</v>
      </c>
      <c r="C222" s="20">
        <v>30</v>
      </c>
      <c r="D222" s="20">
        <v>2</v>
      </c>
      <c r="E222" s="20">
        <v>0.36</v>
      </c>
      <c r="F222" s="20">
        <v>10.02</v>
      </c>
      <c r="G222" s="20">
        <v>56.1</v>
      </c>
      <c r="H222" s="20">
        <v>109</v>
      </c>
    </row>
    <row r="223" spans="1:8" ht="31.5" customHeight="1" x14ac:dyDescent="0.35">
      <c r="A223" s="88"/>
      <c r="B223" s="28" t="s">
        <v>22</v>
      </c>
      <c r="C223" s="20">
        <v>30</v>
      </c>
      <c r="D223" s="20">
        <v>2.37</v>
      </c>
      <c r="E223" s="20">
        <v>0.24</v>
      </c>
      <c r="F223" s="20">
        <v>14.9</v>
      </c>
      <c r="G223" s="20">
        <v>75.8</v>
      </c>
      <c r="H223" s="23">
        <v>108</v>
      </c>
    </row>
    <row r="224" spans="1:8" ht="26.25" customHeight="1" x14ac:dyDescent="0.35">
      <c r="A224" s="84" t="s">
        <v>23</v>
      </c>
      <c r="B224" s="84"/>
      <c r="C224" s="39">
        <v>795</v>
      </c>
      <c r="D224" s="39">
        <f>SUM(D217:D223)</f>
        <v>26.44</v>
      </c>
      <c r="E224" s="39">
        <f t="shared" ref="E224:F224" si="17">SUM(E217:E223)</f>
        <v>36.410000000000004</v>
      </c>
      <c r="F224" s="39">
        <f t="shared" si="17"/>
        <v>80.710000000000008</v>
      </c>
      <c r="G224" s="39">
        <f>SUM(G217:G223)</f>
        <v>795.18</v>
      </c>
      <c r="H224" s="24"/>
    </row>
    <row r="225" spans="1:8" ht="31.5" customHeight="1" x14ac:dyDescent="0.35">
      <c r="A225" s="84" t="s">
        <v>24</v>
      </c>
      <c r="B225" s="28" t="s">
        <v>25</v>
      </c>
      <c r="C225" s="20">
        <v>200</v>
      </c>
      <c r="D225" s="20">
        <v>1.4</v>
      </c>
      <c r="E225" s="20">
        <v>0</v>
      </c>
      <c r="F225" s="20">
        <v>29</v>
      </c>
      <c r="G225" s="20">
        <v>122</v>
      </c>
      <c r="H225" s="20">
        <v>503</v>
      </c>
    </row>
    <row r="226" spans="1:8" ht="31.5" customHeight="1" x14ac:dyDescent="0.35">
      <c r="A226" s="84"/>
      <c r="B226" s="47" t="s">
        <v>130</v>
      </c>
      <c r="C226" s="12">
        <v>100</v>
      </c>
      <c r="D226" s="12">
        <v>5.92</v>
      </c>
      <c r="E226" s="12">
        <v>2.82</v>
      </c>
      <c r="F226" s="12">
        <v>67.989999999999995</v>
      </c>
      <c r="G226" s="12">
        <v>322</v>
      </c>
      <c r="H226" s="12">
        <v>540</v>
      </c>
    </row>
    <row r="227" spans="1:8" ht="31.5" customHeight="1" x14ac:dyDescent="0.35">
      <c r="A227" s="84" t="s">
        <v>28</v>
      </c>
      <c r="B227" s="84"/>
      <c r="C227" s="39">
        <v>300</v>
      </c>
      <c r="D227" s="39">
        <f>SUM(D225:D226)</f>
        <v>7.32</v>
      </c>
      <c r="E227" s="39">
        <f t="shared" ref="E227:G227" si="18">SUM(E225:E226)</f>
        <v>2.82</v>
      </c>
      <c r="F227" s="39">
        <f t="shared" si="18"/>
        <v>96.99</v>
      </c>
      <c r="G227" s="39">
        <f t="shared" si="18"/>
        <v>444</v>
      </c>
      <c r="H227" s="24"/>
    </row>
    <row r="228" spans="1:8" ht="31.5" customHeight="1" x14ac:dyDescent="0.35">
      <c r="A228" s="84" t="s">
        <v>29</v>
      </c>
      <c r="B228" s="84"/>
      <c r="C228" s="48">
        <f>C216+C224+C227</f>
        <v>1595</v>
      </c>
      <c r="D228" s="39">
        <f>D216+D224+D227</f>
        <v>62.37</v>
      </c>
      <c r="E228" s="39">
        <f>E216+E224+E227</f>
        <v>62.63</v>
      </c>
      <c r="F228" s="39">
        <f t="shared" ref="F228:G228" si="19">F216+F224+F227</f>
        <v>232.57</v>
      </c>
      <c r="G228" s="39">
        <f t="shared" si="19"/>
        <v>1788.54</v>
      </c>
      <c r="H228" s="18"/>
    </row>
    <row r="229" spans="1:8" ht="27" customHeight="1" x14ac:dyDescent="0.35">
      <c r="A229" s="84" t="s">
        <v>45</v>
      </c>
      <c r="B229" s="84"/>
      <c r="C229" s="29">
        <f>C24+C68+C46+C92+C114+C137+C182+C204+C228+C159</f>
        <v>15900</v>
      </c>
      <c r="D229" s="29">
        <f t="shared" ref="D229:G229" si="20">D24+D68+D46+D92+D114+D137+D182+D204+D228+D159</f>
        <v>565.98</v>
      </c>
      <c r="E229" s="29">
        <f t="shared" si="20"/>
        <v>618.11</v>
      </c>
      <c r="F229" s="29">
        <f t="shared" si="20"/>
        <v>2515.19</v>
      </c>
      <c r="G229" s="29">
        <f t="shared" si="20"/>
        <v>18323.810000000001</v>
      </c>
      <c r="H229" s="29"/>
    </row>
    <row r="230" spans="1:8" ht="27" customHeight="1" x14ac:dyDescent="0.35">
      <c r="A230" s="84" t="s">
        <v>46</v>
      </c>
      <c r="B230" s="84"/>
      <c r="C230" s="24">
        <f>C229/10</f>
        <v>1590</v>
      </c>
      <c r="D230" s="24">
        <f t="shared" ref="D230:G230" si="21">D229/10</f>
        <v>56.597999999999999</v>
      </c>
      <c r="E230" s="24">
        <f t="shared" si="21"/>
        <v>61.811</v>
      </c>
      <c r="F230" s="24">
        <f t="shared" si="21"/>
        <v>251.51900000000001</v>
      </c>
      <c r="G230" s="24">
        <f t="shared" si="21"/>
        <v>1832.3810000000001</v>
      </c>
      <c r="H230" s="24"/>
    </row>
  </sheetData>
  <mergeCells count="151">
    <mergeCell ref="A5:H5"/>
    <mergeCell ref="A6:A11"/>
    <mergeCell ref="A12:B12"/>
    <mergeCell ref="A13:A19"/>
    <mergeCell ref="A20:B20"/>
    <mergeCell ref="A21:A22"/>
    <mergeCell ref="A3:A4"/>
    <mergeCell ref="B3:B4"/>
    <mergeCell ref="C3:C4"/>
    <mergeCell ref="D3:F3"/>
    <mergeCell ref="G3:G4"/>
    <mergeCell ref="H3:H4"/>
    <mergeCell ref="A67:B67"/>
    <mergeCell ref="A68:B68"/>
    <mergeCell ref="A52:H52"/>
    <mergeCell ref="A53:A55"/>
    <mergeCell ref="A56:B56"/>
    <mergeCell ref="A57:A63"/>
    <mergeCell ref="A64:B64"/>
    <mergeCell ref="A65:A66"/>
    <mergeCell ref="A23:B23"/>
    <mergeCell ref="A24:B24"/>
    <mergeCell ref="A48:H48"/>
    <mergeCell ref="A50:A51"/>
    <mergeCell ref="B50:B51"/>
    <mergeCell ref="C50:C51"/>
    <mergeCell ref="D50:F50"/>
    <mergeCell ref="G50:G51"/>
    <mergeCell ref="H50:H51"/>
    <mergeCell ref="H28:H29"/>
    <mergeCell ref="A35:A41"/>
    <mergeCell ref="A104:A109"/>
    <mergeCell ref="A110:B110"/>
    <mergeCell ref="A111:A112"/>
    <mergeCell ref="A71:H71"/>
    <mergeCell ref="A73:A74"/>
    <mergeCell ref="B73:B74"/>
    <mergeCell ref="C73:C74"/>
    <mergeCell ref="D73:F73"/>
    <mergeCell ref="G73:G74"/>
    <mergeCell ref="H73:H74"/>
    <mergeCell ref="A181:B181"/>
    <mergeCell ref="A182:B182"/>
    <mergeCell ref="A166:H166"/>
    <mergeCell ref="A167:A170"/>
    <mergeCell ref="A171:B171"/>
    <mergeCell ref="A172:A177"/>
    <mergeCell ref="A178:B178"/>
    <mergeCell ref="A179:A180"/>
    <mergeCell ref="A136:B136"/>
    <mergeCell ref="A137:B137"/>
    <mergeCell ref="A162:H162"/>
    <mergeCell ref="A164:A165"/>
    <mergeCell ref="B164:B165"/>
    <mergeCell ref="C164:C165"/>
    <mergeCell ref="D164:F164"/>
    <mergeCell ref="G164:G165"/>
    <mergeCell ref="H164:H165"/>
    <mergeCell ref="A143:H143"/>
    <mergeCell ref="A139:H139"/>
    <mergeCell ref="A141:A142"/>
    <mergeCell ref="B141:B142"/>
    <mergeCell ref="C141:C142"/>
    <mergeCell ref="D141:F141"/>
    <mergeCell ref="G141:G142"/>
    <mergeCell ref="H208:H209"/>
    <mergeCell ref="A188:H188"/>
    <mergeCell ref="A189:A191"/>
    <mergeCell ref="A192:B192"/>
    <mergeCell ref="A193:A199"/>
    <mergeCell ref="A200:B200"/>
    <mergeCell ref="A201:A202"/>
    <mergeCell ref="A184:H184"/>
    <mergeCell ref="A186:A187"/>
    <mergeCell ref="B186:B187"/>
    <mergeCell ref="C186:C187"/>
    <mergeCell ref="D186:F186"/>
    <mergeCell ref="G186:G187"/>
    <mergeCell ref="H186:H187"/>
    <mergeCell ref="A227:B227"/>
    <mergeCell ref="A228:B228"/>
    <mergeCell ref="A229:B229"/>
    <mergeCell ref="A230:B230"/>
    <mergeCell ref="A26:H26"/>
    <mergeCell ref="A28:A29"/>
    <mergeCell ref="B28:B29"/>
    <mergeCell ref="C28:C29"/>
    <mergeCell ref="D28:F28"/>
    <mergeCell ref="G28:G29"/>
    <mergeCell ref="A210:H210"/>
    <mergeCell ref="A211:A215"/>
    <mergeCell ref="A216:B216"/>
    <mergeCell ref="A217:A223"/>
    <mergeCell ref="A224:B224"/>
    <mergeCell ref="A225:A226"/>
    <mergeCell ref="A203:B203"/>
    <mergeCell ref="A204:B204"/>
    <mergeCell ref="A206:H206"/>
    <mergeCell ref="A208:A209"/>
    <mergeCell ref="B208:B209"/>
    <mergeCell ref="C208:C209"/>
    <mergeCell ref="D208:F208"/>
    <mergeCell ref="G208:G209"/>
    <mergeCell ref="H141:H142"/>
    <mergeCell ref="A30:H30"/>
    <mergeCell ref="A31:A33"/>
    <mergeCell ref="A34:B34"/>
    <mergeCell ref="A42:B42"/>
    <mergeCell ref="A43:A44"/>
    <mergeCell ref="A120:H120"/>
    <mergeCell ref="A121:A124"/>
    <mergeCell ref="A125:B125"/>
    <mergeCell ref="A126:A132"/>
    <mergeCell ref="A133:B133"/>
    <mergeCell ref="A134:A135"/>
    <mergeCell ref="A113:B113"/>
    <mergeCell ref="A114:B114"/>
    <mergeCell ref="A116:H116"/>
    <mergeCell ref="A118:A119"/>
    <mergeCell ref="B118:B119"/>
    <mergeCell ref="C118:C119"/>
    <mergeCell ref="D118:F118"/>
    <mergeCell ref="G118:G119"/>
    <mergeCell ref="H118:H119"/>
    <mergeCell ref="A99:H99"/>
    <mergeCell ref="A100:A102"/>
    <mergeCell ref="A103:B103"/>
    <mergeCell ref="A159:B159"/>
    <mergeCell ref="A144:A146"/>
    <mergeCell ref="A147:B147"/>
    <mergeCell ref="A148:A154"/>
    <mergeCell ref="A155:B155"/>
    <mergeCell ref="A156:A157"/>
    <mergeCell ref="A158:B158"/>
    <mergeCell ref="A45:B45"/>
    <mergeCell ref="A46:B46"/>
    <mergeCell ref="A91:B91"/>
    <mergeCell ref="A92:B92"/>
    <mergeCell ref="A95:H95"/>
    <mergeCell ref="A97:A98"/>
    <mergeCell ref="B97:B98"/>
    <mergeCell ref="C97:C98"/>
    <mergeCell ref="D97:F97"/>
    <mergeCell ref="G97:G98"/>
    <mergeCell ref="H97:H98"/>
    <mergeCell ref="A75:H75"/>
    <mergeCell ref="A76:A80"/>
    <mergeCell ref="A81:B81"/>
    <mergeCell ref="A82:A87"/>
    <mergeCell ref="A88:B88"/>
    <mergeCell ref="A89:A90"/>
  </mergeCells>
  <pageMargins left="0.62992125984251968" right="3.937007874015748E-2" top="0.23622047244094491" bottom="0.23622047244094491" header="0.31496062992125984" footer="0.31496062992125984"/>
  <pageSetup paperSize="9" scale="75" orientation="landscape" verticalDpi="0" r:id="rId1"/>
  <rowBreaks count="9" manualBreakCount="9">
    <brk id="24" max="16383" man="1"/>
    <brk id="46" max="16383" man="1"/>
    <brk id="70" max="16383" man="1"/>
    <brk id="93" max="16383" man="1"/>
    <brk id="115" max="16383" man="1"/>
    <brk id="138" max="16383" man="1"/>
    <brk id="160" max="16383" man="1"/>
    <brk id="183" max="16383" man="1"/>
    <brk id="2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S227"/>
  <sheetViews>
    <sheetView tabSelected="1" topLeftCell="A220" zoomScaleNormal="100" workbookViewId="0">
      <selection activeCell="D222" sqref="D222:F223"/>
    </sheetView>
  </sheetViews>
  <sheetFormatPr defaultColWidth="20.69921875" defaultRowHeight="31.5" customHeight="1" x14ac:dyDescent="0.35"/>
  <cols>
    <col min="1" max="1" width="19.8984375" style="2" customWidth="1"/>
    <col min="2" max="2" width="42.5" style="3" customWidth="1"/>
    <col min="3" max="8" width="18.59765625" style="4" customWidth="1"/>
    <col min="9" max="1007" width="20.69921875" style="2"/>
    <col min="1008" max="16384" width="20.69921875" style="78"/>
  </cols>
  <sheetData>
    <row r="1" spans="1:8" ht="31.5" customHeight="1" x14ac:dyDescent="0.35">
      <c r="A1" s="14" t="s">
        <v>0</v>
      </c>
      <c r="B1" s="14"/>
      <c r="C1" s="1"/>
      <c r="D1" s="1"/>
      <c r="E1" s="1"/>
      <c r="F1" s="1"/>
      <c r="G1" s="1"/>
      <c r="H1" s="1"/>
    </row>
    <row r="2" spans="1:8" ht="31.5" customHeight="1" x14ac:dyDescent="0.35">
      <c r="A2" s="14" t="s">
        <v>131</v>
      </c>
      <c r="B2" s="16"/>
    </row>
    <row r="3" spans="1:8" ht="31.5" customHeight="1" x14ac:dyDescent="0.35">
      <c r="A3" s="99" t="s">
        <v>1</v>
      </c>
      <c r="B3" s="104" t="s">
        <v>2</v>
      </c>
      <c r="C3" s="105" t="s">
        <v>3</v>
      </c>
      <c r="D3" s="105" t="s">
        <v>4</v>
      </c>
      <c r="E3" s="105"/>
      <c r="F3" s="105"/>
      <c r="G3" s="105" t="s">
        <v>5</v>
      </c>
      <c r="H3" s="105" t="s">
        <v>6</v>
      </c>
    </row>
    <row r="4" spans="1:8" ht="31.5" customHeight="1" x14ac:dyDescent="0.35">
      <c r="A4" s="99"/>
      <c r="B4" s="104"/>
      <c r="C4" s="105"/>
      <c r="D4" s="5" t="s">
        <v>7</v>
      </c>
      <c r="E4" s="5" t="s">
        <v>8</v>
      </c>
      <c r="F4" s="5" t="s">
        <v>9</v>
      </c>
      <c r="G4" s="105"/>
      <c r="H4" s="105"/>
    </row>
    <row r="5" spans="1:8" ht="31.5" customHeight="1" x14ac:dyDescent="0.35">
      <c r="A5" s="99" t="s">
        <v>10</v>
      </c>
      <c r="B5" s="109"/>
      <c r="C5" s="109"/>
      <c r="D5" s="109"/>
      <c r="E5" s="109"/>
      <c r="F5" s="109"/>
      <c r="G5" s="109"/>
      <c r="H5" s="109"/>
    </row>
    <row r="6" spans="1:8" ht="31.5" customHeight="1" x14ac:dyDescent="0.35">
      <c r="A6" s="110" t="s">
        <v>11</v>
      </c>
      <c r="B6" s="54" t="s">
        <v>12</v>
      </c>
      <c r="C6" s="50">
        <v>250</v>
      </c>
      <c r="D6" s="82">
        <v>6.57</v>
      </c>
      <c r="E6" s="50">
        <v>14.57</v>
      </c>
      <c r="F6" s="50">
        <v>31.3</v>
      </c>
      <c r="G6" s="50">
        <v>282.75</v>
      </c>
      <c r="H6" s="50">
        <v>260</v>
      </c>
    </row>
    <row r="7" spans="1:8" ht="31.5" customHeight="1" x14ac:dyDescent="0.35">
      <c r="A7" s="110"/>
      <c r="B7" s="54" t="s">
        <v>13</v>
      </c>
      <c r="C7" s="50">
        <v>40</v>
      </c>
      <c r="D7" s="50">
        <v>3</v>
      </c>
      <c r="E7" s="50">
        <v>1.1599999999999999</v>
      </c>
      <c r="F7" s="50">
        <v>20.56</v>
      </c>
      <c r="G7" s="50">
        <v>104.8</v>
      </c>
      <c r="H7" s="50">
        <v>111</v>
      </c>
    </row>
    <row r="8" spans="1:8" ht="31.5" customHeight="1" x14ac:dyDescent="0.35">
      <c r="A8" s="110"/>
      <c r="B8" s="51" t="s">
        <v>60</v>
      </c>
      <c r="C8" s="50">
        <v>10</v>
      </c>
      <c r="D8" s="50">
        <v>2</v>
      </c>
      <c r="E8" s="50">
        <v>2</v>
      </c>
      <c r="F8" s="50">
        <v>0</v>
      </c>
      <c r="G8" s="50">
        <v>34.299999999999997</v>
      </c>
      <c r="H8" s="50" t="s">
        <v>14</v>
      </c>
    </row>
    <row r="9" spans="1:8" ht="31.5" customHeight="1" x14ac:dyDescent="0.35">
      <c r="A9" s="110"/>
      <c r="B9" s="51" t="s">
        <v>15</v>
      </c>
      <c r="C9" s="50">
        <v>10</v>
      </c>
      <c r="D9" s="50">
        <v>0.05</v>
      </c>
      <c r="E9" s="50">
        <v>8.25</v>
      </c>
      <c r="F9" s="50">
        <v>0.08</v>
      </c>
      <c r="G9" s="50">
        <v>74.8</v>
      </c>
      <c r="H9" s="50">
        <v>105</v>
      </c>
    </row>
    <row r="10" spans="1:8" ht="31.5" customHeight="1" x14ac:dyDescent="0.35">
      <c r="A10" s="110"/>
      <c r="B10" s="54" t="s">
        <v>43</v>
      </c>
      <c r="C10" s="70">
        <v>40</v>
      </c>
      <c r="D10" s="70">
        <v>3</v>
      </c>
      <c r="E10" s="70">
        <v>4.72</v>
      </c>
      <c r="F10" s="70">
        <v>29.96</v>
      </c>
      <c r="G10" s="70">
        <v>166.84</v>
      </c>
      <c r="H10" s="70">
        <v>590</v>
      </c>
    </row>
    <row r="11" spans="1:8" ht="31.5" customHeight="1" x14ac:dyDescent="0.35">
      <c r="A11" s="99"/>
      <c r="B11" s="49" t="s">
        <v>16</v>
      </c>
      <c r="C11" s="81">
        <v>200</v>
      </c>
      <c r="D11" s="81">
        <v>0.05</v>
      </c>
      <c r="E11" s="81">
        <v>0</v>
      </c>
      <c r="F11" s="81">
        <v>7.5</v>
      </c>
      <c r="G11" s="81">
        <v>30</v>
      </c>
      <c r="H11" s="81">
        <v>493</v>
      </c>
    </row>
    <row r="12" spans="1:8" ht="31.5" customHeight="1" x14ac:dyDescent="0.35">
      <c r="A12" s="99" t="s">
        <v>17</v>
      </c>
      <c r="B12" s="109"/>
      <c r="C12" s="39">
        <f>SUM(C6:C11)</f>
        <v>550</v>
      </c>
      <c r="D12" s="39">
        <f t="shared" ref="D12:F12" si="0">SUM(D6:D11)</f>
        <v>14.670000000000002</v>
      </c>
      <c r="E12" s="39">
        <f t="shared" si="0"/>
        <v>30.7</v>
      </c>
      <c r="F12" s="39">
        <f t="shared" si="0"/>
        <v>89.4</v>
      </c>
      <c r="G12" s="39">
        <f>SUM(G6:G11)</f>
        <v>693.49</v>
      </c>
      <c r="H12" s="8"/>
    </row>
    <row r="13" spans="1:8" ht="31.5" customHeight="1" x14ac:dyDescent="0.35">
      <c r="A13" s="100" t="s">
        <v>18</v>
      </c>
      <c r="B13" s="51" t="s">
        <v>61</v>
      </c>
      <c r="C13" s="52">
        <v>100</v>
      </c>
      <c r="D13" s="52">
        <v>0.8</v>
      </c>
      <c r="E13" s="52">
        <v>0.1</v>
      </c>
      <c r="F13" s="52">
        <v>1.7</v>
      </c>
      <c r="G13" s="52">
        <v>13</v>
      </c>
      <c r="H13" s="52">
        <v>107</v>
      </c>
    </row>
    <row r="14" spans="1:8" ht="34.5" customHeight="1" x14ac:dyDescent="0.35">
      <c r="A14" s="101"/>
      <c r="B14" s="54" t="s">
        <v>40</v>
      </c>
      <c r="C14" s="53" t="s">
        <v>101</v>
      </c>
      <c r="D14" s="65">
        <v>2.67</v>
      </c>
      <c r="E14" s="53">
        <v>7.25</v>
      </c>
      <c r="F14" s="53">
        <v>15.63</v>
      </c>
      <c r="G14" s="53">
        <v>138.69999999999999</v>
      </c>
      <c r="H14" s="53">
        <v>144</v>
      </c>
    </row>
    <row r="15" spans="1:8" ht="31.5" customHeight="1" x14ac:dyDescent="0.35">
      <c r="A15" s="101"/>
      <c r="B15" s="54" t="s">
        <v>133</v>
      </c>
      <c r="C15" s="70" t="s">
        <v>102</v>
      </c>
      <c r="D15" s="6">
        <v>16.8</v>
      </c>
      <c r="E15" s="6">
        <v>21.9</v>
      </c>
      <c r="F15" s="6">
        <v>11.8</v>
      </c>
      <c r="G15" s="6">
        <v>350.76</v>
      </c>
      <c r="H15" s="7" t="s">
        <v>54</v>
      </c>
    </row>
    <row r="16" spans="1:8" ht="31.5" customHeight="1" x14ac:dyDescent="0.35">
      <c r="A16" s="101"/>
      <c r="B16" s="51" t="s">
        <v>20</v>
      </c>
      <c r="C16" s="52">
        <v>180</v>
      </c>
      <c r="D16" s="52">
        <v>6.8</v>
      </c>
      <c r="E16" s="52">
        <v>0.81</v>
      </c>
      <c r="F16" s="52">
        <v>35.159999999999997</v>
      </c>
      <c r="G16" s="52">
        <v>175.63</v>
      </c>
      <c r="H16" s="52">
        <v>291</v>
      </c>
    </row>
    <row r="17" spans="1:8" ht="31.5" customHeight="1" x14ac:dyDescent="0.35">
      <c r="A17" s="101"/>
      <c r="B17" s="27" t="s">
        <v>146</v>
      </c>
      <c r="C17" s="62">
        <v>200</v>
      </c>
      <c r="D17" s="52">
        <v>0.4</v>
      </c>
      <c r="E17" s="52">
        <v>0</v>
      </c>
      <c r="F17" s="52">
        <v>20.7</v>
      </c>
      <c r="G17" s="52">
        <v>84.4</v>
      </c>
      <c r="H17" s="52">
        <v>508</v>
      </c>
    </row>
    <row r="18" spans="1:8" ht="31.5" customHeight="1" x14ac:dyDescent="0.35">
      <c r="A18" s="101"/>
      <c r="B18" s="55" t="s">
        <v>21</v>
      </c>
      <c r="C18" s="50">
        <v>30</v>
      </c>
      <c r="D18" s="50">
        <v>2</v>
      </c>
      <c r="E18" s="50">
        <v>0.36</v>
      </c>
      <c r="F18" s="50">
        <v>10.02</v>
      </c>
      <c r="G18" s="50">
        <v>56.1</v>
      </c>
      <c r="H18" s="50">
        <v>109</v>
      </c>
    </row>
    <row r="19" spans="1:8" ht="31.5" customHeight="1" x14ac:dyDescent="0.35">
      <c r="A19" s="102"/>
      <c r="B19" s="55" t="s">
        <v>22</v>
      </c>
      <c r="C19" s="50">
        <v>30</v>
      </c>
      <c r="D19" s="50">
        <v>2.37</v>
      </c>
      <c r="E19" s="50">
        <v>0.24</v>
      </c>
      <c r="F19" s="50">
        <v>14.9</v>
      </c>
      <c r="G19" s="50">
        <v>75.8</v>
      </c>
      <c r="H19" s="52">
        <v>108</v>
      </c>
    </row>
    <row r="20" spans="1:8" ht="31.5" customHeight="1" x14ac:dyDescent="0.35">
      <c r="A20" s="99" t="s">
        <v>23</v>
      </c>
      <c r="B20" s="106"/>
      <c r="C20" s="39">
        <v>925</v>
      </c>
      <c r="D20" s="39">
        <f>SUM(D13:D19)</f>
        <v>31.84</v>
      </c>
      <c r="E20" s="39">
        <f t="shared" ref="E20:F20" si="1">SUM(E13:E19)</f>
        <v>30.659999999999997</v>
      </c>
      <c r="F20" s="39">
        <f t="shared" si="1"/>
        <v>109.91</v>
      </c>
      <c r="G20" s="39">
        <f>SUM(G13:G19)</f>
        <v>894.38999999999987</v>
      </c>
      <c r="H20" s="8"/>
    </row>
    <row r="21" spans="1:8" ht="31.5" customHeight="1" x14ac:dyDescent="0.35">
      <c r="A21" s="99" t="s">
        <v>24</v>
      </c>
      <c r="B21" s="49" t="s">
        <v>109</v>
      </c>
      <c r="C21" s="50">
        <v>200</v>
      </c>
      <c r="D21" s="50">
        <v>0.18</v>
      </c>
      <c r="E21" s="50">
        <v>0.02</v>
      </c>
      <c r="F21" s="50">
        <v>20.6</v>
      </c>
      <c r="G21" s="50">
        <v>83.1</v>
      </c>
      <c r="H21" s="50" t="s">
        <v>110</v>
      </c>
    </row>
    <row r="22" spans="1:8" ht="39" customHeight="1" x14ac:dyDescent="0.35">
      <c r="A22" s="99"/>
      <c r="B22" s="49" t="s">
        <v>63</v>
      </c>
      <c r="C22" s="50">
        <v>100</v>
      </c>
      <c r="D22" s="50">
        <v>6.6</v>
      </c>
      <c r="E22" s="50">
        <v>7.86</v>
      </c>
      <c r="F22" s="50">
        <v>40.119999999999997</v>
      </c>
      <c r="G22" s="50">
        <v>256.88</v>
      </c>
      <c r="H22" s="50" t="s">
        <v>27</v>
      </c>
    </row>
    <row r="23" spans="1:8" ht="31.5" customHeight="1" x14ac:dyDescent="0.35">
      <c r="A23" s="99" t="s">
        <v>28</v>
      </c>
      <c r="B23" s="99"/>
      <c r="C23" s="39">
        <f>SUM(C21:C22)</f>
        <v>300</v>
      </c>
      <c r="D23" s="39">
        <f t="shared" ref="D23:G23" si="2">SUM(D21:D22)</f>
        <v>6.7799999999999994</v>
      </c>
      <c r="E23" s="39">
        <f t="shared" si="2"/>
        <v>7.88</v>
      </c>
      <c r="F23" s="39">
        <f t="shared" si="2"/>
        <v>60.72</v>
      </c>
      <c r="G23" s="39">
        <f t="shared" si="2"/>
        <v>339.98</v>
      </c>
      <c r="H23" s="8"/>
    </row>
    <row r="24" spans="1:8" ht="31.5" customHeight="1" x14ac:dyDescent="0.35">
      <c r="A24" s="99" t="s">
        <v>29</v>
      </c>
      <c r="B24" s="99"/>
      <c r="C24" s="39">
        <f>C12+C20+C23</f>
        <v>1775</v>
      </c>
      <c r="D24" s="39">
        <f>D12+D20+D23</f>
        <v>53.290000000000006</v>
      </c>
      <c r="E24" s="39">
        <f>E12+E20+E23</f>
        <v>69.239999999999995</v>
      </c>
      <c r="F24" s="39">
        <f>F12+F20+F23</f>
        <v>260.02999999999997</v>
      </c>
      <c r="G24" s="39">
        <f>G12+G20+G23</f>
        <v>1927.86</v>
      </c>
      <c r="H24" s="9"/>
    </row>
    <row r="25" spans="1:8" ht="31.5" customHeight="1" x14ac:dyDescent="0.35">
      <c r="A25" s="63"/>
      <c r="B25" s="63"/>
      <c r="C25" s="64"/>
      <c r="D25" s="64"/>
      <c r="E25" s="64"/>
      <c r="F25" s="64"/>
      <c r="G25" s="64"/>
      <c r="H25" s="64"/>
    </row>
    <row r="26" spans="1:8" ht="31.5" customHeight="1" x14ac:dyDescent="0.35">
      <c r="A26" s="103" t="s">
        <v>0</v>
      </c>
      <c r="B26" s="103"/>
      <c r="C26" s="103"/>
      <c r="D26" s="103"/>
      <c r="E26" s="103"/>
      <c r="F26" s="103"/>
      <c r="G26" s="103"/>
      <c r="H26" s="103"/>
    </row>
    <row r="27" spans="1:8" ht="31.5" customHeight="1" x14ac:dyDescent="0.35">
      <c r="A27" s="1" t="s">
        <v>132</v>
      </c>
    </row>
    <row r="28" spans="1:8" ht="31.5" customHeight="1" x14ac:dyDescent="0.35">
      <c r="A28" s="99" t="s">
        <v>1</v>
      </c>
      <c r="B28" s="104" t="s">
        <v>2</v>
      </c>
      <c r="C28" s="105" t="s">
        <v>3</v>
      </c>
      <c r="D28" s="105" t="s">
        <v>4</v>
      </c>
      <c r="E28" s="105"/>
      <c r="F28" s="105"/>
      <c r="G28" s="105" t="s">
        <v>5</v>
      </c>
      <c r="H28" s="105" t="s">
        <v>6</v>
      </c>
    </row>
    <row r="29" spans="1:8" ht="31.5" customHeight="1" x14ac:dyDescent="0.35">
      <c r="A29" s="99"/>
      <c r="B29" s="104"/>
      <c r="C29" s="105"/>
      <c r="D29" s="5" t="s">
        <v>7</v>
      </c>
      <c r="E29" s="5" t="s">
        <v>8</v>
      </c>
      <c r="F29" s="5" t="s">
        <v>9</v>
      </c>
      <c r="G29" s="105"/>
      <c r="H29" s="105"/>
    </row>
    <row r="30" spans="1:8" ht="31.5" customHeight="1" x14ac:dyDescent="0.35">
      <c r="A30" s="99" t="s">
        <v>134</v>
      </c>
      <c r="B30" s="99"/>
      <c r="C30" s="99"/>
      <c r="D30" s="99"/>
      <c r="E30" s="99"/>
      <c r="F30" s="99"/>
      <c r="G30" s="99"/>
      <c r="H30" s="99"/>
    </row>
    <row r="31" spans="1:8" ht="31.5" customHeight="1" x14ac:dyDescent="0.35">
      <c r="A31" s="99" t="s">
        <v>11</v>
      </c>
      <c r="B31" s="49" t="s">
        <v>33</v>
      </c>
      <c r="C31" s="6">
        <v>250</v>
      </c>
      <c r="D31" s="6">
        <v>9.6</v>
      </c>
      <c r="E31" s="6">
        <v>14.75</v>
      </c>
      <c r="F31" s="6">
        <v>44.37</v>
      </c>
      <c r="G31" s="6">
        <v>349.25</v>
      </c>
      <c r="H31" s="6">
        <v>250</v>
      </c>
    </row>
    <row r="32" spans="1:8" ht="31.5" customHeight="1" x14ac:dyDescent="0.35">
      <c r="A32" s="99"/>
      <c r="B32" s="49" t="s">
        <v>71</v>
      </c>
      <c r="C32" s="6">
        <v>100</v>
      </c>
      <c r="D32" s="6">
        <v>8.6</v>
      </c>
      <c r="E32" s="6">
        <v>6.1</v>
      </c>
      <c r="F32" s="6">
        <v>53</v>
      </c>
      <c r="G32" s="6">
        <v>325.39999999999998</v>
      </c>
      <c r="H32" s="6" t="s">
        <v>72</v>
      </c>
    </row>
    <row r="33" spans="1:8" ht="31.5" customHeight="1" x14ac:dyDescent="0.35">
      <c r="A33" s="99"/>
      <c r="B33" s="49" t="s">
        <v>69</v>
      </c>
      <c r="C33" s="50">
        <v>200</v>
      </c>
      <c r="D33" s="50">
        <v>0.1</v>
      </c>
      <c r="E33" s="50">
        <v>0</v>
      </c>
      <c r="F33" s="50">
        <v>15.2</v>
      </c>
      <c r="G33" s="50">
        <v>61</v>
      </c>
      <c r="H33" s="50">
        <v>494</v>
      </c>
    </row>
    <row r="34" spans="1:8" ht="31.5" customHeight="1" x14ac:dyDescent="0.35">
      <c r="A34" s="99" t="s">
        <v>17</v>
      </c>
      <c r="B34" s="109"/>
      <c r="C34" s="48">
        <f>SUM(C31:C33)</f>
        <v>550</v>
      </c>
      <c r="D34" s="48">
        <f>SUM(D31:D33)</f>
        <v>18.3</v>
      </c>
      <c r="E34" s="48">
        <f>SUM(E31:E33)</f>
        <v>20.85</v>
      </c>
      <c r="F34" s="48">
        <f>SUM(F31:F33)</f>
        <v>112.57000000000001</v>
      </c>
      <c r="G34" s="48">
        <f>SUM(G31:G33)</f>
        <v>735.65</v>
      </c>
      <c r="H34" s="5"/>
    </row>
    <row r="35" spans="1:8" ht="31.5" customHeight="1" x14ac:dyDescent="0.35">
      <c r="A35" s="100" t="s">
        <v>18</v>
      </c>
      <c r="B35" s="51" t="s">
        <v>113</v>
      </c>
      <c r="C35" s="52">
        <v>100</v>
      </c>
      <c r="D35" s="52">
        <v>1.97</v>
      </c>
      <c r="E35" s="52">
        <v>9.23</v>
      </c>
      <c r="F35" s="52">
        <v>7.98</v>
      </c>
      <c r="G35" s="52">
        <v>123.45</v>
      </c>
      <c r="H35" s="52">
        <v>115</v>
      </c>
    </row>
    <row r="36" spans="1:8" ht="31.5" customHeight="1" x14ac:dyDescent="0.35">
      <c r="A36" s="101"/>
      <c r="B36" s="49" t="s">
        <v>64</v>
      </c>
      <c r="C36" s="6" t="s">
        <v>101</v>
      </c>
      <c r="D36" s="6">
        <v>3.65</v>
      </c>
      <c r="E36" s="6">
        <v>7.1</v>
      </c>
      <c r="F36" s="6">
        <v>16.600000000000001</v>
      </c>
      <c r="G36" s="6">
        <v>144.9</v>
      </c>
      <c r="H36" s="6">
        <v>131</v>
      </c>
    </row>
    <row r="37" spans="1:8" ht="31.5" customHeight="1" x14ac:dyDescent="0.35">
      <c r="A37" s="101"/>
      <c r="B37" s="51" t="s">
        <v>65</v>
      </c>
      <c r="C37" s="52" t="s">
        <v>102</v>
      </c>
      <c r="D37" s="52">
        <v>22.9</v>
      </c>
      <c r="E37" s="52">
        <v>16.28</v>
      </c>
      <c r="F37" s="52">
        <v>19.399999999999999</v>
      </c>
      <c r="G37" s="52">
        <v>248.2</v>
      </c>
      <c r="H37" s="52" t="s">
        <v>66</v>
      </c>
    </row>
    <row r="38" spans="1:8" ht="31.5" customHeight="1" x14ac:dyDescent="0.35">
      <c r="A38" s="101"/>
      <c r="B38" s="51" t="s">
        <v>51</v>
      </c>
      <c r="C38" s="52">
        <v>180</v>
      </c>
      <c r="D38" s="52">
        <v>3.84</v>
      </c>
      <c r="E38" s="52">
        <v>7.92</v>
      </c>
      <c r="F38" s="52">
        <v>19.559999999999999</v>
      </c>
      <c r="G38" s="52">
        <v>165.6</v>
      </c>
      <c r="H38" s="52">
        <v>429</v>
      </c>
    </row>
    <row r="39" spans="1:8" ht="31.5" customHeight="1" x14ac:dyDescent="0.35">
      <c r="A39" s="101"/>
      <c r="B39" s="55" t="s">
        <v>142</v>
      </c>
      <c r="C39" s="61">
        <v>200</v>
      </c>
      <c r="D39" s="50">
        <v>0.26</v>
      </c>
      <c r="E39" s="50">
        <v>0.2</v>
      </c>
      <c r="F39" s="50">
        <v>19.62</v>
      </c>
      <c r="G39" s="50">
        <v>80.040000000000006</v>
      </c>
      <c r="H39" s="50" t="s">
        <v>36</v>
      </c>
    </row>
    <row r="40" spans="1:8" ht="31.5" customHeight="1" x14ac:dyDescent="0.35">
      <c r="A40" s="101"/>
      <c r="B40" s="55" t="s">
        <v>21</v>
      </c>
      <c r="C40" s="50">
        <v>30</v>
      </c>
      <c r="D40" s="50">
        <v>2</v>
      </c>
      <c r="E40" s="50">
        <v>0.36</v>
      </c>
      <c r="F40" s="50">
        <v>10.02</v>
      </c>
      <c r="G40" s="50">
        <v>56.1</v>
      </c>
      <c r="H40" s="50">
        <v>109</v>
      </c>
    </row>
    <row r="41" spans="1:8" ht="31.5" customHeight="1" x14ac:dyDescent="0.35">
      <c r="A41" s="102"/>
      <c r="B41" s="55" t="s">
        <v>22</v>
      </c>
      <c r="C41" s="50">
        <v>30</v>
      </c>
      <c r="D41" s="50">
        <v>2.37</v>
      </c>
      <c r="E41" s="50">
        <v>0.24</v>
      </c>
      <c r="F41" s="50">
        <v>14.9</v>
      </c>
      <c r="G41" s="50">
        <v>75.8</v>
      </c>
      <c r="H41" s="52">
        <v>108</v>
      </c>
    </row>
    <row r="42" spans="1:8" ht="31.5" customHeight="1" x14ac:dyDescent="0.35">
      <c r="A42" s="99" t="s">
        <v>23</v>
      </c>
      <c r="B42" s="99"/>
      <c r="C42" s="39">
        <v>895</v>
      </c>
      <c r="D42" s="39">
        <f>SUM(D35:D41)</f>
        <v>36.989999999999995</v>
      </c>
      <c r="E42" s="39">
        <f>SUM(E35:E41)</f>
        <v>41.330000000000005</v>
      </c>
      <c r="F42" s="39">
        <f t="shared" ref="F42:G42" si="3">SUM(F35:F41)</f>
        <v>108.08000000000001</v>
      </c>
      <c r="G42" s="39">
        <f t="shared" si="3"/>
        <v>894.08999999999992</v>
      </c>
      <c r="H42" s="8"/>
    </row>
    <row r="43" spans="1:8" ht="31.5" customHeight="1" x14ac:dyDescent="0.35">
      <c r="A43" s="99" t="s">
        <v>24</v>
      </c>
      <c r="B43" s="49" t="s">
        <v>25</v>
      </c>
      <c r="C43" s="50">
        <v>200</v>
      </c>
      <c r="D43" s="50">
        <v>1.4</v>
      </c>
      <c r="E43" s="50">
        <v>0</v>
      </c>
      <c r="F43" s="50">
        <v>29</v>
      </c>
      <c r="G43" s="50">
        <v>122</v>
      </c>
      <c r="H43" s="50">
        <v>503</v>
      </c>
    </row>
    <row r="44" spans="1:8" ht="36" customHeight="1" x14ac:dyDescent="0.35">
      <c r="A44" s="99"/>
      <c r="B44" s="49" t="s">
        <v>26</v>
      </c>
      <c r="C44" s="50">
        <v>100</v>
      </c>
      <c r="D44" s="50">
        <v>6.02</v>
      </c>
      <c r="E44" s="50">
        <v>6.75</v>
      </c>
      <c r="F44" s="50">
        <v>32.93</v>
      </c>
      <c r="G44" s="50">
        <v>212.28</v>
      </c>
      <c r="H44" s="50" t="s">
        <v>27</v>
      </c>
    </row>
    <row r="45" spans="1:8" ht="31.5" customHeight="1" x14ac:dyDescent="0.35">
      <c r="A45" s="99" t="s">
        <v>28</v>
      </c>
      <c r="B45" s="99"/>
      <c r="C45" s="39">
        <v>300</v>
      </c>
      <c r="D45" s="39">
        <f>SUM(D43:D44)</f>
        <v>7.42</v>
      </c>
      <c r="E45" s="39">
        <f t="shared" ref="E45:G45" si="4">SUM(E43:E44)</f>
        <v>6.75</v>
      </c>
      <c r="F45" s="39">
        <f t="shared" si="4"/>
        <v>61.93</v>
      </c>
      <c r="G45" s="39">
        <f t="shared" si="4"/>
        <v>334.28</v>
      </c>
      <c r="H45" s="8"/>
    </row>
    <row r="46" spans="1:8" ht="31.5" customHeight="1" x14ac:dyDescent="0.35">
      <c r="A46" s="99" t="s">
        <v>29</v>
      </c>
      <c r="B46" s="99"/>
      <c r="C46" s="39">
        <f>C34+C42+C45</f>
        <v>1745</v>
      </c>
      <c r="D46" s="39">
        <f>D34+D42+D45</f>
        <v>62.709999999999994</v>
      </c>
      <c r="E46" s="39">
        <f>E34+E42+E45</f>
        <v>68.930000000000007</v>
      </c>
      <c r="F46" s="39">
        <f>F34+F42+F45</f>
        <v>282.58000000000004</v>
      </c>
      <c r="G46" s="39">
        <f>G34+G42+G45</f>
        <v>1964.0199999999998</v>
      </c>
      <c r="H46" s="9"/>
    </row>
    <row r="47" spans="1:8" ht="31.5" customHeight="1" x14ac:dyDescent="0.35">
      <c r="A47" s="63"/>
      <c r="B47" s="63"/>
      <c r="C47" s="63"/>
      <c r="D47" s="63"/>
      <c r="E47" s="63"/>
      <c r="F47" s="63"/>
      <c r="G47" s="63"/>
      <c r="H47" s="63"/>
    </row>
    <row r="48" spans="1:8" ht="31.5" customHeight="1" x14ac:dyDescent="0.35">
      <c r="A48" s="116" t="s">
        <v>0</v>
      </c>
      <c r="B48" s="116"/>
      <c r="C48" s="116"/>
      <c r="D48" s="116"/>
      <c r="E48" s="116"/>
      <c r="F48" s="116"/>
      <c r="G48" s="116"/>
      <c r="H48" s="116"/>
    </row>
    <row r="49" spans="1:8" ht="31.5" customHeight="1" x14ac:dyDescent="0.35">
      <c r="A49" s="1" t="s">
        <v>132</v>
      </c>
    </row>
    <row r="50" spans="1:8" ht="31.5" customHeight="1" x14ac:dyDescent="0.35">
      <c r="A50" s="99" t="s">
        <v>1</v>
      </c>
      <c r="B50" s="104" t="s">
        <v>2</v>
      </c>
      <c r="C50" s="105" t="s">
        <v>3</v>
      </c>
      <c r="D50" s="105" t="s">
        <v>4</v>
      </c>
      <c r="E50" s="105"/>
      <c r="F50" s="105"/>
      <c r="G50" s="105" t="s">
        <v>5</v>
      </c>
      <c r="H50" s="105" t="s">
        <v>6</v>
      </c>
    </row>
    <row r="51" spans="1:8" ht="31.5" customHeight="1" x14ac:dyDescent="0.35">
      <c r="A51" s="99"/>
      <c r="B51" s="104"/>
      <c r="C51" s="105"/>
      <c r="D51" s="5" t="s">
        <v>7</v>
      </c>
      <c r="E51" s="5" t="s">
        <v>8</v>
      </c>
      <c r="F51" s="5" t="s">
        <v>9</v>
      </c>
      <c r="G51" s="105"/>
      <c r="H51" s="105"/>
    </row>
    <row r="52" spans="1:8" ht="31.5" customHeight="1" x14ac:dyDescent="0.35">
      <c r="A52" s="99" t="s">
        <v>141</v>
      </c>
      <c r="B52" s="99"/>
      <c r="C52" s="109"/>
      <c r="D52" s="109"/>
      <c r="E52" s="109"/>
      <c r="F52" s="109"/>
      <c r="G52" s="109"/>
      <c r="H52" s="109"/>
    </row>
    <row r="53" spans="1:8" ht="31.5" customHeight="1" x14ac:dyDescent="0.35">
      <c r="A53" s="99" t="s">
        <v>11</v>
      </c>
      <c r="B53" s="68" t="s">
        <v>30</v>
      </c>
      <c r="C53" s="50" t="s">
        <v>103</v>
      </c>
      <c r="D53" s="50">
        <v>38.4</v>
      </c>
      <c r="E53" s="50">
        <v>40.32</v>
      </c>
      <c r="F53" s="50">
        <v>38.24</v>
      </c>
      <c r="G53" s="50">
        <v>680</v>
      </c>
      <c r="H53" s="50" t="s">
        <v>49</v>
      </c>
    </row>
    <row r="54" spans="1:8" ht="31.5" customHeight="1" x14ac:dyDescent="0.35">
      <c r="A54" s="99"/>
      <c r="B54" s="69" t="s">
        <v>48</v>
      </c>
      <c r="C54" s="50">
        <v>100</v>
      </c>
      <c r="D54" s="50">
        <v>0.4</v>
      </c>
      <c r="E54" s="50">
        <v>0.4</v>
      </c>
      <c r="F54" s="50">
        <v>9.8000000000000007</v>
      </c>
      <c r="G54" s="50">
        <v>47</v>
      </c>
      <c r="H54" s="52">
        <v>112</v>
      </c>
    </row>
    <row r="55" spans="1:8" ht="31.5" customHeight="1" x14ac:dyDescent="0.35">
      <c r="A55" s="99"/>
      <c r="B55" s="49" t="s">
        <v>16</v>
      </c>
      <c r="C55" s="52">
        <v>200</v>
      </c>
      <c r="D55" s="52">
        <v>0.05</v>
      </c>
      <c r="E55" s="52">
        <v>0</v>
      </c>
      <c r="F55" s="52">
        <v>7.5</v>
      </c>
      <c r="G55" s="52">
        <v>30</v>
      </c>
      <c r="H55" s="52">
        <v>493</v>
      </c>
    </row>
    <row r="56" spans="1:8" ht="31.5" customHeight="1" x14ac:dyDescent="0.35">
      <c r="A56" s="99" t="s">
        <v>17</v>
      </c>
      <c r="B56" s="99"/>
      <c r="C56" s="39">
        <v>550</v>
      </c>
      <c r="D56" s="39">
        <f>SUM(D53:D55)</f>
        <v>38.849999999999994</v>
      </c>
      <c r="E56" s="39">
        <f>SUM(E53:E55)</f>
        <v>40.72</v>
      </c>
      <c r="F56" s="39">
        <f>SUM(F53:F55)</f>
        <v>55.540000000000006</v>
      </c>
      <c r="G56" s="39">
        <f>SUM(G53:G55)</f>
        <v>757</v>
      </c>
      <c r="H56" s="7"/>
    </row>
    <row r="57" spans="1:8" ht="31.5" customHeight="1" x14ac:dyDescent="0.35">
      <c r="A57" s="113" t="s">
        <v>18</v>
      </c>
      <c r="B57" s="56" t="s">
        <v>50</v>
      </c>
      <c r="C57" s="52">
        <v>100</v>
      </c>
      <c r="D57" s="53">
        <v>1.59</v>
      </c>
      <c r="E57" s="53">
        <v>5.47</v>
      </c>
      <c r="F57" s="53">
        <v>8.3000000000000007</v>
      </c>
      <c r="G57" s="53">
        <v>89</v>
      </c>
      <c r="H57" s="52">
        <v>50</v>
      </c>
    </row>
    <row r="58" spans="1:8" ht="31.5" customHeight="1" x14ac:dyDescent="0.35">
      <c r="A58" s="107"/>
      <c r="B58" s="51" t="s">
        <v>57</v>
      </c>
      <c r="C58" s="53" t="s">
        <v>101</v>
      </c>
      <c r="D58" s="53">
        <v>3.22</v>
      </c>
      <c r="E58" s="53">
        <v>5.8</v>
      </c>
      <c r="F58" s="53">
        <v>19</v>
      </c>
      <c r="G58" s="53">
        <v>141.6</v>
      </c>
      <c r="H58" s="53" t="s">
        <v>104</v>
      </c>
    </row>
    <row r="59" spans="1:8" ht="42.75" customHeight="1" x14ac:dyDescent="0.35">
      <c r="A59" s="107"/>
      <c r="B59" s="49" t="s">
        <v>52</v>
      </c>
      <c r="C59" s="53" t="s">
        <v>102</v>
      </c>
      <c r="D59" s="53">
        <v>15.24</v>
      </c>
      <c r="E59" s="53">
        <v>12</v>
      </c>
      <c r="F59" s="53">
        <v>11.45</v>
      </c>
      <c r="G59" s="53">
        <v>211.22</v>
      </c>
      <c r="H59" s="53" t="s">
        <v>19</v>
      </c>
    </row>
    <row r="60" spans="1:8" ht="31.5" customHeight="1" x14ac:dyDescent="0.35">
      <c r="A60" s="107"/>
      <c r="B60" s="49" t="s">
        <v>37</v>
      </c>
      <c r="C60" s="6">
        <v>180</v>
      </c>
      <c r="D60" s="6">
        <v>16.8</v>
      </c>
      <c r="E60" s="6">
        <v>5.28</v>
      </c>
      <c r="F60" s="6">
        <v>34.200000000000003</v>
      </c>
      <c r="G60" s="6">
        <v>253</v>
      </c>
      <c r="H60" s="7">
        <v>418</v>
      </c>
    </row>
    <row r="61" spans="1:8" ht="31.5" customHeight="1" x14ac:dyDescent="0.35">
      <c r="A61" s="107"/>
      <c r="B61" s="57" t="s">
        <v>111</v>
      </c>
      <c r="C61" s="52">
        <v>200</v>
      </c>
      <c r="D61" s="52">
        <v>0.68</v>
      </c>
      <c r="E61" s="52">
        <v>0.28000000000000003</v>
      </c>
      <c r="F61" s="52">
        <v>16.600000000000001</v>
      </c>
      <c r="G61" s="52">
        <v>71.8</v>
      </c>
      <c r="H61" s="52" t="s">
        <v>53</v>
      </c>
    </row>
    <row r="62" spans="1:8" ht="31.5" customHeight="1" x14ac:dyDescent="0.35">
      <c r="A62" s="107"/>
      <c r="B62" s="55" t="s">
        <v>21</v>
      </c>
      <c r="C62" s="50">
        <v>30</v>
      </c>
      <c r="D62" s="50">
        <v>2</v>
      </c>
      <c r="E62" s="50">
        <v>0.36</v>
      </c>
      <c r="F62" s="50">
        <v>10.02</v>
      </c>
      <c r="G62" s="50">
        <v>56.1</v>
      </c>
      <c r="H62" s="50">
        <v>109</v>
      </c>
    </row>
    <row r="63" spans="1:8" ht="31.5" customHeight="1" x14ac:dyDescent="0.35">
      <c r="A63" s="108"/>
      <c r="B63" s="55" t="s">
        <v>22</v>
      </c>
      <c r="C63" s="50">
        <v>30</v>
      </c>
      <c r="D63" s="50">
        <v>2.37</v>
      </c>
      <c r="E63" s="50">
        <v>0.24</v>
      </c>
      <c r="F63" s="50">
        <v>14.9</v>
      </c>
      <c r="G63" s="50">
        <v>75.8</v>
      </c>
      <c r="H63" s="52">
        <v>108</v>
      </c>
    </row>
    <row r="64" spans="1:8" ht="31.5" customHeight="1" x14ac:dyDescent="0.35">
      <c r="A64" s="99" t="s">
        <v>23</v>
      </c>
      <c r="B64" s="99"/>
      <c r="C64" s="39">
        <v>925</v>
      </c>
      <c r="D64" s="39">
        <f>SUM(D57:D63)</f>
        <v>41.9</v>
      </c>
      <c r="E64" s="39">
        <f t="shared" ref="E64:F64" si="5">SUM(E57:E63)</f>
        <v>29.43</v>
      </c>
      <c r="F64" s="39">
        <f t="shared" si="5"/>
        <v>114.47000000000001</v>
      </c>
      <c r="G64" s="39">
        <f>SUM(G57:G63)</f>
        <v>898.51999999999987</v>
      </c>
      <c r="H64" s="8"/>
    </row>
    <row r="65" spans="1:8" ht="31.5" customHeight="1" x14ac:dyDescent="0.35">
      <c r="A65" s="99" t="s">
        <v>24</v>
      </c>
      <c r="B65" s="49" t="s">
        <v>32</v>
      </c>
      <c r="C65" s="52">
        <v>200</v>
      </c>
      <c r="D65" s="52">
        <v>5.4</v>
      </c>
      <c r="E65" s="52">
        <v>5</v>
      </c>
      <c r="F65" s="52">
        <v>21.6</v>
      </c>
      <c r="G65" s="52">
        <v>158</v>
      </c>
      <c r="H65" s="52" t="s">
        <v>144</v>
      </c>
    </row>
    <row r="66" spans="1:8" ht="31.5" customHeight="1" x14ac:dyDescent="0.35">
      <c r="A66" s="99"/>
      <c r="B66" s="51" t="s">
        <v>74</v>
      </c>
      <c r="C66" s="52">
        <v>100</v>
      </c>
      <c r="D66" s="52">
        <v>8.6</v>
      </c>
      <c r="E66" s="52">
        <v>6.1</v>
      </c>
      <c r="F66" s="52">
        <v>53</v>
      </c>
      <c r="G66" s="52">
        <v>352.5</v>
      </c>
      <c r="H66" s="52" t="s">
        <v>75</v>
      </c>
    </row>
    <row r="67" spans="1:8" ht="31.5" customHeight="1" x14ac:dyDescent="0.35">
      <c r="A67" s="99" t="s">
        <v>28</v>
      </c>
      <c r="B67" s="99"/>
      <c r="C67" s="39">
        <f>SUM(C65:C66)</f>
        <v>300</v>
      </c>
      <c r="D67" s="39">
        <f t="shared" ref="D67:G67" si="6">SUM(D65:D66)</f>
        <v>14</v>
      </c>
      <c r="E67" s="39">
        <f t="shared" si="6"/>
        <v>11.1</v>
      </c>
      <c r="F67" s="39">
        <f t="shared" si="6"/>
        <v>74.599999999999994</v>
      </c>
      <c r="G67" s="39">
        <f t="shared" si="6"/>
        <v>510.5</v>
      </c>
      <c r="H67" s="8"/>
    </row>
    <row r="68" spans="1:8" ht="31.5" customHeight="1" x14ac:dyDescent="0.35">
      <c r="A68" s="99" t="s">
        <v>29</v>
      </c>
      <c r="B68" s="99"/>
      <c r="C68" s="39">
        <f>C56+C64+C67</f>
        <v>1775</v>
      </c>
      <c r="D68" s="39">
        <f>D56+D64+D67</f>
        <v>94.75</v>
      </c>
      <c r="E68" s="39">
        <f>E56+E64+E67</f>
        <v>81.25</v>
      </c>
      <c r="F68" s="39">
        <f>F56+F64+F67</f>
        <v>244.61</v>
      </c>
      <c r="G68" s="39">
        <f>G56+G64+G67</f>
        <v>2166.02</v>
      </c>
      <c r="H68" s="9"/>
    </row>
    <row r="69" spans="1:8" ht="31.5" customHeight="1" x14ac:dyDescent="0.35">
      <c r="A69" s="10"/>
    </row>
    <row r="70" spans="1:8" ht="31.5" customHeight="1" x14ac:dyDescent="0.35">
      <c r="A70" s="103" t="s">
        <v>0</v>
      </c>
      <c r="B70" s="103"/>
      <c r="C70" s="103"/>
      <c r="D70" s="103"/>
      <c r="E70" s="103"/>
      <c r="F70" s="103"/>
      <c r="G70" s="103"/>
      <c r="H70" s="103"/>
    </row>
    <row r="71" spans="1:8" ht="31.5" customHeight="1" x14ac:dyDescent="0.35">
      <c r="A71" s="1" t="s">
        <v>132</v>
      </c>
    </row>
    <row r="72" spans="1:8" ht="31.5" customHeight="1" x14ac:dyDescent="0.35">
      <c r="A72" s="99" t="s">
        <v>1</v>
      </c>
      <c r="B72" s="104" t="s">
        <v>2</v>
      </c>
      <c r="C72" s="105" t="s">
        <v>3</v>
      </c>
      <c r="D72" s="105" t="s">
        <v>4</v>
      </c>
      <c r="E72" s="105"/>
      <c r="F72" s="105"/>
      <c r="G72" s="105" t="s">
        <v>5</v>
      </c>
      <c r="H72" s="105" t="s">
        <v>6</v>
      </c>
    </row>
    <row r="73" spans="1:8" ht="31.5" customHeight="1" x14ac:dyDescent="0.35">
      <c r="A73" s="99"/>
      <c r="B73" s="104"/>
      <c r="C73" s="105"/>
      <c r="D73" s="5" t="s">
        <v>7</v>
      </c>
      <c r="E73" s="5" t="s">
        <v>8</v>
      </c>
      <c r="F73" s="5" t="s">
        <v>9</v>
      </c>
      <c r="G73" s="105"/>
      <c r="H73" s="105"/>
    </row>
    <row r="74" spans="1:8" ht="31.5" customHeight="1" x14ac:dyDescent="0.35">
      <c r="A74" s="99" t="s">
        <v>135</v>
      </c>
      <c r="B74" s="99"/>
      <c r="C74" s="99"/>
      <c r="D74" s="99"/>
      <c r="E74" s="99"/>
      <c r="F74" s="99"/>
      <c r="G74" s="99"/>
      <c r="H74" s="99"/>
    </row>
    <row r="75" spans="1:8" ht="31.5" customHeight="1" x14ac:dyDescent="0.35">
      <c r="A75" s="99"/>
      <c r="B75" s="51" t="s">
        <v>61</v>
      </c>
      <c r="C75" s="52">
        <v>100</v>
      </c>
      <c r="D75" s="52">
        <v>0.8</v>
      </c>
      <c r="E75" s="52">
        <v>0.1</v>
      </c>
      <c r="F75" s="52">
        <v>1.7</v>
      </c>
      <c r="G75" s="52">
        <v>13</v>
      </c>
      <c r="H75" s="52">
        <v>107</v>
      </c>
    </row>
    <row r="76" spans="1:8" ht="31.5" customHeight="1" x14ac:dyDescent="0.35">
      <c r="A76" s="99"/>
      <c r="B76" s="31" t="s">
        <v>116</v>
      </c>
      <c r="C76" s="52" t="s">
        <v>102</v>
      </c>
      <c r="D76" s="52">
        <v>15.27</v>
      </c>
      <c r="E76" s="52">
        <v>18.059999999999999</v>
      </c>
      <c r="F76" s="52">
        <v>10.88</v>
      </c>
      <c r="G76" s="52">
        <v>268.22000000000003</v>
      </c>
      <c r="H76" s="52" t="s">
        <v>76</v>
      </c>
    </row>
    <row r="77" spans="1:8" ht="31.5" customHeight="1" x14ac:dyDescent="0.35">
      <c r="A77" s="99"/>
      <c r="B77" s="55" t="s">
        <v>105</v>
      </c>
      <c r="C77" s="50">
        <v>180</v>
      </c>
      <c r="D77" s="50">
        <v>10.32</v>
      </c>
      <c r="E77" s="50">
        <v>9.5</v>
      </c>
      <c r="F77" s="50">
        <v>44.9</v>
      </c>
      <c r="G77" s="50">
        <v>306.72000000000003</v>
      </c>
      <c r="H77" s="50">
        <v>237</v>
      </c>
    </row>
    <row r="78" spans="1:8" ht="31.5" customHeight="1" x14ac:dyDescent="0.35">
      <c r="A78" s="99"/>
      <c r="B78" s="55" t="s">
        <v>22</v>
      </c>
      <c r="C78" s="50">
        <v>30</v>
      </c>
      <c r="D78" s="50">
        <v>2.37</v>
      </c>
      <c r="E78" s="50">
        <v>0.24</v>
      </c>
      <c r="F78" s="50">
        <v>14.9</v>
      </c>
      <c r="G78" s="50">
        <v>75.8</v>
      </c>
      <c r="H78" s="52">
        <v>108</v>
      </c>
    </row>
    <row r="79" spans="1:8" ht="31.5" customHeight="1" x14ac:dyDescent="0.35">
      <c r="A79" s="99"/>
      <c r="B79" s="58" t="s">
        <v>117</v>
      </c>
      <c r="C79" s="50">
        <v>200</v>
      </c>
      <c r="D79" s="50">
        <v>0.1</v>
      </c>
      <c r="E79" s="50">
        <v>0.1</v>
      </c>
      <c r="F79" s="50">
        <v>17</v>
      </c>
      <c r="G79" s="50">
        <v>80</v>
      </c>
      <c r="H79" s="50" t="s">
        <v>77</v>
      </c>
    </row>
    <row r="80" spans="1:8" ht="31.5" customHeight="1" x14ac:dyDescent="0.35">
      <c r="A80" s="109" t="s">
        <v>17</v>
      </c>
      <c r="B80" s="109"/>
      <c r="C80" s="48">
        <v>630</v>
      </c>
      <c r="D80" s="48">
        <f>SUM(D75:D79)</f>
        <v>28.860000000000003</v>
      </c>
      <c r="E80" s="48">
        <f>SUM(E75:E79)</f>
        <v>28</v>
      </c>
      <c r="F80" s="48">
        <f>SUM(F75:F79)</f>
        <v>89.38</v>
      </c>
      <c r="G80" s="48">
        <f>SUM(G75:G79)</f>
        <v>743.74</v>
      </c>
      <c r="H80" s="5"/>
    </row>
    <row r="81" spans="1:8" ht="31.5" customHeight="1" x14ac:dyDescent="0.35">
      <c r="A81" s="115" t="s">
        <v>18</v>
      </c>
      <c r="B81" s="51" t="s">
        <v>67</v>
      </c>
      <c r="C81" s="52">
        <v>100</v>
      </c>
      <c r="D81" s="53">
        <v>1.59</v>
      </c>
      <c r="E81" s="53">
        <v>5.47</v>
      </c>
      <c r="F81" s="53">
        <v>8.3000000000000007</v>
      </c>
      <c r="G81" s="53">
        <v>89</v>
      </c>
      <c r="H81" s="52">
        <v>50</v>
      </c>
    </row>
    <row r="82" spans="1:8" ht="44.25" customHeight="1" x14ac:dyDescent="0.35">
      <c r="A82" s="115"/>
      <c r="B82" s="27" t="s">
        <v>34</v>
      </c>
      <c r="C82" s="50" t="s">
        <v>101</v>
      </c>
      <c r="D82" s="50">
        <v>3.07</v>
      </c>
      <c r="E82" s="50">
        <v>5.85</v>
      </c>
      <c r="F82" s="50">
        <v>19.329999999999998</v>
      </c>
      <c r="G82" s="50">
        <v>141.94999999999999</v>
      </c>
      <c r="H82" s="50">
        <v>147</v>
      </c>
    </row>
    <row r="83" spans="1:8" ht="31.5" customHeight="1" x14ac:dyDescent="0.35">
      <c r="A83" s="115"/>
      <c r="B83" s="54" t="s">
        <v>41</v>
      </c>
      <c r="C83" s="70">
        <v>280</v>
      </c>
      <c r="D83" s="70">
        <v>22.08</v>
      </c>
      <c r="E83" s="70">
        <v>23.04</v>
      </c>
      <c r="F83" s="70">
        <v>25.44</v>
      </c>
      <c r="G83" s="70">
        <v>446.8</v>
      </c>
      <c r="H83" s="70">
        <v>407</v>
      </c>
    </row>
    <row r="84" spans="1:8" ht="31.5" customHeight="1" x14ac:dyDescent="0.35">
      <c r="A84" s="115"/>
      <c r="B84" s="27" t="s">
        <v>146</v>
      </c>
      <c r="C84" s="52">
        <v>200</v>
      </c>
      <c r="D84" s="52">
        <v>0.4</v>
      </c>
      <c r="E84" s="52">
        <v>0</v>
      </c>
      <c r="F84" s="52">
        <v>20.7</v>
      </c>
      <c r="G84" s="52">
        <v>84.4</v>
      </c>
      <c r="H84" s="52">
        <v>508</v>
      </c>
    </row>
    <row r="85" spans="1:8" ht="31.5" customHeight="1" x14ac:dyDescent="0.35">
      <c r="A85" s="115"/>
      <c r="B85" s="55" t="s">
        <v>21</v>
      </c>
      <c r="C85" s="50">
        <v>30</v>
      </c>
      <c r="D85" s="50">
        <v>2</v>
      </c>
      <c r="E85" s="50">
        <v>0.36</v>
      </c>
      <c r="F85" s="50">
        <v>10.02</v>
      </c>
      <c r="G85" s="50">
        <v>56.1</v>
      </c>
      <c r="H85" s="50">
        <v>109</v>
      </c>
    </row>
    <row r="86" spans="1:8" ht="31.5" customHeight="1" x14ac:dyDescent="0.35">
      <c r="A86" s="115"/>
      <c r="B86" s="55" t="s">
        <v>22</v>
      </c>
      <c r="C86" s="50">
        <v>30</v>
      </c>
      <c r="D86" s="50">
        <v>2.37</v>
      </c>
      <c r="E86" s="50">
        <v>0.24</v>
      </c>
      <c r="F86" s="50">
        <v>14.9</v>
      </c>
      <c r="G86" s="50">
        <v>75.8</v>
      </c>
      <c r="H86" s="52">
        <v>108</v>
      </c>
    </row>
    <row r="87" spans="1:8" ht="31.5" customHeight="1" x14ac:dyDescent="0.35">
      <c r="A87" s="114" t="s">
        <v>23</v>
      </c>
      <c r="B87" s="114"/>
      <c r="C87" s="71">
        <v>905</v>
      </c>
      <c r="D87" s="71">
        <f>SUM(D81:D86)</f>
        <v>31.509999999999998</v>
      </c>
      <c r="E87" s="71">
        <f t="shared" ref="E87:F87" si="7">SUM(E81:E86)</f>
        <v>34.96</v>
      </c>
      <c r="F87" s="71">
        <f t="shared" si="7"/>
        <v>98.69</v>
      </c>
      <c r="G87" s="71">
        <f>SUM(G81:G86)</f>
        <v>894.05</v>
      </c>
      <c r="H87" s="72"/>
    </row>
    <row r="88" spans="1:8" ht="31.5" customHeight="1" x14ac:dyDescent="0.35">
      <c r="A88" s="114" t="s">
        <v>24</v>
      </c>
      <c r="B88" s="51" t="s">
        <v>38</v>
      </c>
      <c r="C88" s="53">
        <v>200</v>
      </c>
      <c r="D88" s="53">
        <v>1</v>
      </c>
      <c r="E88" s="53">
        <v>0.2</v>
      </c>
      <c r="F88" s="53">
        <v>0.3</v>
      </c>
      <c r="G88" s="53">
        <v>110</v>
      </c>
      <c r="H88" s="53" t="s">
        <v>39</v>
      </c>
    </row>
    <row r="89" spans="1:8" ht="31.5" customHeight="1" x14ac:dyDescent="0.35">
      <c r="A89" s="114"/>
      <c r="B89" s="51" t="s">
        <v>118</v>
      </c>
      <c r="C89" s="53">
        <v>100</v>
      </c>
      <c r="D89" s="70">
        <v>5.91</v>
      </c>
      <c r="E89" s="70">
        <v>5.3</v>
      </c>
      <c r="F89" s="70">
        <v>60.75</v>
      </c>
      <c r="G89" s="70">
        <v>315.39999999999998</v>
      </c>
      <c r="H89" s="70" t="s">
        <v>126</v>
      </c>
    </row>
    <row r="90" spans="1:8" ht="31.5" customHeight="1" x14ac:dyDescent="0.35">
      <c r="A90" s="114" t="s">
        <v>28</v>
      </c>
      <c r="B90" s="114"/>
      <c r="C90" s="71">
        <v>300</v>
      </c>
      <c r="D90" s="71">
        <f>SUM(D88:D89)</f>
        <v>6.91</v>
      </c>
      <c r="E90" s="71">
        <f>SUM(E88:E89)</f>
        <v>5.5</v>
      </c>
      <c r="F90" s="71">
        <f>SUM(F88:F89)</f>
        <v>61.05</v>
      </c>
      <c r="G90" s="71">
        <f>SUM(G88:G89)</f>
        <v>425.4</v>
      </c>
      <c r="H90" s="72"/>
    </row>
    <row r="91" spans="1:8" ht="31.5" customHeight="1" x14ac:dyDescent="0.35">
      <c r="A91" s="106" t="s">
        <v>29</v>
      </c>
      <c r="B91" s="106"/>
      <c r="C91" s="39">
        <f>C80+C87+C90</f>
        <v>1835</v>
      </c>
      <c r="D91" s="39">
        <f>D80+D87+D90</f>
        <v>67.28</v>
      </c>
      <c r="E91" s="39">
        <f>E80+E87+E90</f>
        <v>68.460000000000008</v>
      </c>
      <c r="F91" s="39">
        <f>F80+F87+F90</f>
        <v>249.12</v>
      </c>
      <c r="G91" s="39">
        <f>G80+G87+G90</f>
        <v>2063.19</v>
      </c>
      <c r="H91" s="8"/>
    </row>
    <row r="92" spans="1:8" ht="31.5" customHeight="1" x14ac:dyDescent="0.35">
      <c r="A92" s="11"/>
    </row>
    <row r="93" spans="1:8" ht="31.5" customHeight="1" x14ac:dyDescent="0.35">
      <c r="A93" s="103" t="s">
        <v>0</v>
      </c>
      <c r="B93" s="103"/>
      <c r="C93" s="103"/>
      <c r="D93" s="103"/>
      <c r="E93" s="103"/>
      <c r="F93" s="103"/>
      <c r="G93" s="103"/>
      <c r="H93" s="103"/>
    </row>
    <row r="94" spans="1:8" ht="31.5" customHeight="1" x14ac:dyDescent="0.35">
      <c r="A94" s="1" t="s">
        <v>132</v>
      </c>
    </row>
    <row r="95" spans="1:8" ht="31.5" customHeight="1" x14ac:dyDescent="0.35">
      <c r="A95" s="99" t="s">
        <v>1</v>
      </c>
      <c r="B95" s="104" t="s">
        <v>2</v>
      </c>
      <c r="C95" s="105" t="s">
        <v>3</v>
      </c>
      <c r="D95" s="105" t="s">
        <v>4</v>
      </c>
      <c r="E95" s="105"/>
      <c r="F95" s="105"/>
      <c r="G95" s="105" t="s">
        <v>5</v>
      </c>
      <c r="H95" s="105" t="s">
        <v>6</v>
      </c>
    </row>
    <row r="96" spans="1:8" ht="31.5" customHeight="1" x14ac:dyDescent="0.35">
      <c r="A96" s="99"/>
      <c r="B96" s="104"/>
      <c r="C96" s="105"/>
      <c r="D96" s="5" t="s">
        <v>7</v>
      </c>
      <c r="E96" s="5" t="s">
        <v>8</v>
      </c>
      <c r="F96" s="5" t="s">
        <v>9</v>
      </c>
      <c r="G96" s="105"/>
      <c r="H96" s="105"/>
    </row>
    <row r="97" spans="1:8" ht="31.5" customHeight="1" x14ac:dyDescent="0.35">
      <c r="A97" s="99" t="s">
        <v>136</v>
      </c>
      <c r="B97" s="99"/>
      <c r="C97" s="99"/>
      <c r="D97" s="99"/>
      <c r="E97" s="99"/>
      <c r="F97" s="99"/>
      <c r="G97" s="99"/>
      <c r="H97" s="99"/>
    </row>
    <row r="98" spans="1:8" ht="36.75" customHeight="1" x14ac:dyDescent="0.35">
      <c r="A98" s="99" t="s">
        <v>11</v>
      </c>
      <c r="B98" s="49" t="s">
        <v>145</v>
      </c>
      <c r="C98" s="6" t="s">
        <v>106</v>
      </c>
      <c r="D98" s="6">
        <v>11</v>
      </c>
      <c r="E98" s="6">
        <v>8.9</v>
      </c>
      <c r="F98" s="6">
        <v>50.1</v>
      </c>
      <c r="G98" s="6">
        <v>327.25</v>
      </c>
      <c r="H98" s="6">
        <v>296</v>
      </c>
    </row>
    <row r="99" spans="1:8" ht="31.5" customHeight="1" x14ac:dyDescent="0.35">
      <c r="A99" s="99"/>
      <c r="B99" s="51" t="s">
        <v>78</v>
      </c>
      <c r="C99" s="52">
        <v>100</v>
      </c>
      <c r="D99" s="52">
        <v>8.4</v>
      </c>
      <c r="E99" s="52">
        <v>5.97</v>
      </c>
      <c r="F99" s="52">
        <v>52.06</v>
      </c>
      <c r="G99" s="52">
        <v>318</v>
      </c>
      <c r="H99" s="52" t="s">
        <v>55</v>
      </c>
    </row>
    <row r="100" spans="1:8" ht="31.5" customHeight="1" x14ac:dyDescent="0.35">
      <c r="A100" s="99"/>
      <c r="B100" s="49" t="s">
        <v>69</v>
      </c>
      <c r="C100" s="50">
        <v>200</v>
      </c>
      <c r="D100" s="50">
        <v>0.1</v>
      </c>
      <c r="E100" s="50">
        <v>0</v>
      </c>
      <c r="F100" s="50">
        <v>15.2</v>
      </c>
      <c r="G100" s="50">
        <v>61</v>
      </c>
      <c r="H100" s="50">
        <v>494</v>
      </c>
    </row>
    <row r="101" spans="1:8" ht="31.5" customHeight="1" x14ac:dyDescent="0.35">
      <c r="A101" s="99" t="s">
        <v>17</v>
      </c>
      <c r="B101" s="109"/>
      <c r="C101" s="48">
        <v>550</v>
      </c>
      <c r="D101" s="48">
        <f>SUM(D98:D100)</f>
        <v>19.5</v>
      </c>
      <c r="E101" s="48">
        <f>SUM(E98:E100)</f>
        <v>14.870000000000001</v>
      </c>
      <c r="F101" s="48">
        <f>SUM(F98:F100)</f>
        <v>117.36</v>
      </c>
      <c r="G101" s="48">
        <f>SUM(G98:G100)</f>
        <v>706.25</v>
      </c>
      <c r="H101" s="5"/>
    </row>
    <row r="102" spans="1:8" ht="31.5" customHeight="1" x14ac:dyDescent="0.35">
      <c r="A102" s="101"/>
      <c r="B102" s="51" t="s">
        <v>79</v>
      </c>
      <c r="C102" s="83">
        <v>100</v>
      </c>
      <c r="D102" s="52">
        <v>2.5</v>
      </c>
      <c r="E102" s="52">
        <v>5.5</v>
      </c>
      <c r="F102" s="52">
        <v>10.79</v>
      </c>
      <c r="G102" s="52">
        <v>119.3</v>
      </c>
      <c r="H102" s="52">
        <v>119</v>
      </c>
    </row>
    <row r="103" spans="1:8" ht="45" customHeight="1" x14ac:dyDescent="0.35">
      <c r="A103" s="101"/>
      <c r="B103" s="54" t="s">
        <v>119</v>
      </c>
      <c r="C103" s="53" t="s">
        <v>101</v>
      </c>
      <c r="D103" s="53">
        <v>2.12</v>
      </c>
      <c r="E103" s="53">
        <v>7.97</v>
      </c>
      <c r="F103" s="53">
        <v>8.25</v>
      </c>
      <c r="G103" s="53">
        <v>113.7</v>
      </c>
      <c r="H103" s="53">
        <v>142</v>
      </c>
    </row>
    <row r="104" spans="1:8" ht="31.5" customHeight="1" x14ac:dyDescent="0.35">
      <c r="A104" s="101"/>
      <c r="B104" s="54" t="s">
        <v>70</v>
      </c>
      <c r="C104" s="70">
        <v>280</v>
      </c>
      <c r="D104" s="70">
        <v>21.15</v>
      </c>
      <c r="E104" s="70">
        <v>21.1</v>
      </c>
      <c r="F104" s="70">
        <v>50.1</v>
      </c>
      <c r="G104" s="70">
        <v>471.67</v>
      </c>
      <c r="H104" s="70" t="s">
        <v>120</v>
      </c>
    </row>
    <row r="105" spans="1:8" ht="31.5" customHeight="1" x14ac:dyDescent="0.35">
      <c r="A105" s="101"/>
      <c r="B105" s="51" t="s">
        <v>35</v>
      </c>
      <c r="C105" s="52">
        <v>200</v>
      </c>
      <c r="D105" s="52">
        <v>0.68</v>
      </c>
      <c r="E105" s="52">
        <v>0.28000000000000003</v>
      </c>
      <c r="F105" s="52">
        <v>16.600000000000001</v>
      </c>
      <c r="G105" s="52">
        <v>71.8</v>
      </c>
      <c r="H105" s="52" t="s">
        <v>53</v>
      </c>
    </row>
    <row r="106" spans="1:8" ht="31.5" customHeight="1" x14ac:dyDescent="0.35">
      <c r="A106" s="101"/>
      <c r="B106" s="55" t="s">
        <v>21</v>
      </c>
      <c r="C106" s="50">
        <v>30</v>
      </c>
      <c r="D106" s="50">
        <v>2</v>
      </c>
      <c r="E106" s="50">
        <v>0.36</v>
      </c>
      <c r="F106" s="50">
        <v>10.02</v>
      </c>
      <c r="G106" s="50">
        <v>56.1</v>
      </c>
      <c r="H106" s="50">
        <v>109</v>
      </c>
    </row>
    <row r="107" spans="1:8" ht="31.5" customHeight="1" x14ac:dyDescent="0.35">
      <c r="A107" s="102"/>
      <c r="B107" s="55" t="s">
        <v>22</v>
      </c>
      <c r="C107" s="50">
        <v>30</v>
      </c>
      <c r="D107" s="50">
        <v>2.37</v>
      </c>
      <c r="E107" s="50">
        <v>0.24</v>
      </c>
      <c r="F107" s="50">
        <v>14.9</v>
      </c>
      <c r="G107" s="50">
        <v>75.8</v>
      </c>
      <c r="H107" s="52">
        <v>108</v>
      </c>
    </row>
    <row r="108" spans="1:8" ht="31.5" customHeight="1" x14ac:dyDescent="0.35">
      <c r="A108" s="99" t="s">
        <v>23</v>
      </c>
      <c r="B108" s="99"/>
      <c r="C108" s="39">
        <v>905</v>
      </c>
      <c r="D108" s="39">
        <f>SUM(D102:D107)</f>
        <v>30.82</v>
      </c>
      <c r="E108" s="39">
        <f>SUM(E102:E107)</f>
        <v>35.450000000000003</v>
      </c>
      <c r="F108" s="39">
        <f>SUM(F102:F107)</f>
        <v>110.66000000000001</v>
      </c>
      <c r="G108" s="39">
        <f>SUM(G102:G107)</f>
        <v>908.37</v>
      </c>
      <c r="H108" s="8"/>
    </row>
    <row r="109" spans="1:8" ht="31.5" customHeight="1" x14ac:dyDescent="0.35">
      <c r="A109" s="99" t="s">
        <v>24</v>
      </c>
      <c r="B109" s="55" t="s">
        <v>142</v>
      </c>
      <c r="C109" s="61">
        <v>200</v>
      </c>
      <c r="D109" s="50">
        <v>0.26</v>
      </c>
      <c r="E109" s="50">
        <v>0.2</v>
      </c>
      <c r="F109" s="50">
        <v>19.62</v>
      </c>
      <c r="G109" s="50">
        <v>80.040000000000006</v>
      </c>
      <c r="H109" s="50" t="s">
        <v>36</v>
      </c>
    </row>
    <row r="110" spans="1:8" ht="31.5" customHeight="1" x14ac:dyDescent="0.35">
      <c r="A110" s="99"/>
      <c r="B110" s="51" t="s">
        <v>56</v>
      </c>
      <c r="C110" s="53">
        <v>100</v>
      </c>
      <c r="D110" s="53">
        <v>7.4</v>
      </c>
      <c r="E110" s="53">
        <v>6.2</v>
      </c>
      <c r="F110" s="53">
        <v>56.2</v>
      </c>
      <c r="G110" s="53">
        <v>310.36</v>
      </c>
      <c r="H110" s="53">
        <v>564</v>
      </c>
    </row>
    <row r="111" spans="1:8" ht="31.5" customHeight="1" x14ac:dyDescent="0.35">
      <c r="A111" s="99" t="s">
        <v>28</v>
      </c>
      <c r="B111" s="99"/>
      <c r="C111" s="39">
        <v>300</v>
      </c>
      <c r="D111" s="39">
        <f>SUM(D109:D110)</f>
        <v>7.66</v>
      </c>
      <c r="E111" s="39">
        <f>SUM(E109:E110)</f>
        <v>6.4</v>
      </c>
      <c r="F111" s="39">
        <f t="shared" ref="F111:G111" si="8">SUM(F109:F110)</f>
        <v>75.820000000000007</v>
      </c>
      <c r="G111" s="39">
        <f t="shared" si="8"/>
        <v>390.40000000000003</v>
      </c>
      <c r="H111" s="8"/>
    </row>
    <row r="112" spans="1:8" ht="31.5" customHeight="1" x14ac:dyDescent="0.35">
      <c r="A112" s="99" t="s">
        <v>29</v>
      </c>
      <c r="B112" s="99"/>
      <c r="C112" s="44">
        <f>C101+C108+C111</f>
        <v>1755</v>
      </c>
      <c r="D112" s="44">
        <f>D101+D108+D111</f>
        <v>57.980000000000004</v>
      </c>
      <c r="E112" s="44">
        <f>E101+E108+E111</f>
        <v>56.720000000000006</v>
      </c>
      <c r="F112" s="44">
        <f>F101+F108+F111</f>
        <v>303.84000000000003</v>
      </c>
      <c r="G112" s="44">
        <f>G101+G108+G111</f>
        <v>2005.02</v>
      </c>
      <c r="H112" s="9"/>
    </row>
    <row r="113" spans="1:8" ht="31.5" customHeight="1" x14ac:dyDescent="0.35">
      <c r="A113" s="10"/>
    </row>
    <row r="114" spans="1:8" ht="31.5" customHeight="1" x14ac:dyDescent="0.35">
      <c r="A114" s="103" t="s">
        <v>0</v>
      </c>
      <c r="B114" s="103"/>
      <c r="C114" s="103"/>
      <c r="D114" s="103"/>
      <c r="E114" s="103"/>
      <c r="F114" s="103"/>
      <c r="G114" s="103"/>
      <c r="H114" s="103"/>
    </row>
    <row r="115" spans="1:8" ht="31.5" customHeight="1" x14ac:dyDescent="0.35">
      <c r="A115" s="1" t="s">
        <v>132</v>
      </c>
    </row>
    <row r="116" spans="1:8" ht="31.5" customHeight="1" x14ac:dyDescent="0.35">
      <c r="A116" s="99" t="s">
        <v>1</v>
      </c>
      <c r="B116" s="104" t="s">
        <v>2</v>
      </c>
      <c r="C116" s="105" t="s">
        <v>3</v>
      </c>
      <c r="D116" s="105" t="s">
        <v>4</v>
      </c>
      <c r="E116" s="105"/>
      <c r="F116" s="105"/>
      <c r="G116" s="105" t="s">
        <v>5</v>
      </c>
      <c r="H116" s="105" t="s">
        <v>6</v>
      </c>
    </row>
    <row r="117" spans="1:8" ht="31.5" customHeight="1" x14ac:dyDescent="0.35">
      <c r="A117" s="99"/>
      <c r="B117" s="104"/>
      <c r="C117" s="105"/>
      <c r="D117" s="5" t="s">
        <v>7</v>
      </c>
      <c r="E117" s="5" t="s">
        <v>8</v>
      </c>
      <c r="F117" s="5" t="s">
        <v>9</v>
      </c>
      <c r="G117" s="105"/>
      <c r="H117" s="105"/>
    </row>
    <row r="118" spans="1:8" ht="31.5" customHeight="1" x14ac:dyDescent="0.35">
      <c r="A118" s="104" t="s">
        <v>42</v>
      </c>
      <c r="B118" s="104"/>
      <c r="C118" s="104"/>
      <c r="D118" s="104"/>
      <c r="E118" s="104"/>
      <c r="F118" s="104"/>
      <c r="G118" s="104"/>
      <c r="H118" s="104"/>
    </row>
    <row r="119" spans="1:8" ht="31.5" customHeight="1" x14ac:dyDescent="0.35">
      <c r="A119" s="105" t="s">
        <v>11</v>
      </c>
      <c r="B119" s="49" t="s">
        <v>33</v>
      </c>
      <c r="C119" s="6">
        <v>270</v>
      </c>
      <c r="D119" s="6">
        <v>10.39</v>
      </c>
      <c r="E119" s="6">
        <v>15.95</v>
      </c>
      <c r="F119" s="6">
        <v>47.92</v>
      </c>
      <c r="G119" s="6">
        <v>377.2</v>
      </c>
      <c r="H119" s="6">
        <v>250</v>
      </c>
    </row>
    <row r="120" spans="1:8" ht="31.5" customHeight="1" x14ac:dyDescent="0.35">
      <c r="A120" s="105"/>
      <c r="B120" s="49" t="s">
        <v>80</v>
      </c>
      <c r="C120" s="6">
        <v>30</v>
      </c>
      <c r="D120" s="6">
        <v>0.12</v>
      </c>
      <c r="E120" s="6">
        <v>0</v>
      </c>
      <c r="F120" s="6">
        <v>12</v>
      </c>
      <c r="G120" s="6">
        <v>48.4</v>
      </c>
      <c r="H120" s="7" t="s">
        <v>81</v>
      </c>
    </row>
    <row r="121" spans="1:8" ht="31.5" customHeight="1" x14ac:dyDescent="0.35">
      <c r="A121" s="105"/>
      <c r="B121" s="55" t="s">
        <v>13</v>
      </c>
      <c r="C121" s="50">
        <v>50</v>
      </c>
      <c r="D121" s="50">
        <v>3.75</v>
      </c>
      <c r="E121" s="50">
        <v>1.45</v>
      </c>
      <c r="F121" s="50">
        <v>25.7</v>
      </c>
      <c r="G121" s="50">
        <v>131</v>
      </c>
      <c r="H121" s="50">
        <v>111</v>
      </c>
    </row>
    <row r="122" spans="1:8" ht="31.5" customHeight="1" x14ac:dyDescent="0.35">
      <c r="A122" s="105"/>
      <c r="B122" s="49" t="s">
        <v>16</v>
      </c>
      <c r="C122" s="52">
        <v>200</v>
      </c>
      <c r="D122" s="52">
        <v>0.05</v>
      </c>
      <c r="E122" s="52">
        <v>0</v>
      </c>
      <c r="F122" s="52">
        <v>7.5</v>
      </c>
      <c r="G122" s="52">
        <v>30</v>
      </c>
      <c r="H122" s="52">
        <v>493</v>
      </c>
    </row>
    <row r="123" spans="1:8" ht="31.5" customHeight="1" x14ac:dyDescent="0.35">
      <c r="A123" s="105" t="s">
        <v>17</v>
      </c>
      <c r="B123" s="113"/>
      <c r="C123" s="48">
        <f>SUM(C119:C122)</f>
        <v>550</v>
      </c>
      <c r="D123" s="48">
        <f>SUM(D119:D122)</f>
        <v>14.31</v>
      </c>
      <c r="E123" s="48">
        <f t="shared" ref="E123:F123" si="9">SUM(E119:E122)</f>
        <v>17.399999999999999</v>
      </c>
      <c r="F123" s="48">
        <f t="shared" si="9"/>
        <v>93.12</v>
      </c>
      <c r="G123" s="48">
        <f>SUM(G119:G122)</f>
        <v>586.59999999999991</v>
      </c>
      <c r="H123" s="5" t="s">
        <v>58</v>
      </c>
    </row>
    <row r="124" spans="1:8" ht="31.5" customHeight="1" x14ac:dyDescent="0.35">
      <c r="A124" s="100" t="s">
        <v>18</v>
      </c>
      <c r="B124" s="51" t="s">
        <v>113</v>
      </c>
      <c r="C124" s="80">
        <v>100</v>
      </c>
      <c r="D124" s="80">
        <v>1.97</v>
      </c>
      <c r="E124" s="80">
        <v>9.23</v>
      </c>
      <c r="F124" s="80">
        <v>7.98</v>
      </c>
      <c r="G124" s="80">
        <v>123.45</v>
      </c>
      <c r="H124" s="80">
        <v>115</v>
      </c>
    </row>
    <row r="125" spans="1:8" ht="40.5" customHeight="1" x14ac:dyDescent="0.35">
      <c r="A125" s="101"/>
      <c r="B125" s="54" t="s">
        <v>121</v>
      </c>
      <c r="C125" s="53" t="s">
        <v>101</v>
      </c>
      <c r="D125" s="53">
        <v>2.2000000000000002</v>
      </c>
      <c r="E125" s="53">
        <v>8</v>
      </c>
      <c r="F125" s="53">
        <v>11.16</v>
      </c>
      <c r="G125" s="53">
        <v>125.7</v>
      </c>
      <c r="H125" s="53" t="s">
        <v>44</v>
      </c>
    </row>
    <row r="126" spans="1:8" ht="31.5" customHeight="1" x14ac:dyDescent="0.35">
      <c r="A126" s="101"/>
      <c r="B126" s="54" t="s">
        <v>82</v>
      </c>
      <c r="C126" s="6">
        <v>100</v>
      </c>
      <c r="D126" s="6">
        <v>15.6</v>
      </c>
      <c r="E126" s="6">
        <v>20.78</v>
      </c>
      <c r="F126" s="6">
        <v>22</v>
      </c>
      <c r="G126" s="6">
        <v>257.26</v>
      </c>
      <c r="H126" s="7" t="s">
        <v>83</v>
      </c>
    </row>
    <row r="127" spans="1:8" ht="31.5" customHeight="1" x14ac:dyDescent="0.35">
      <c r="A127" s="101"/>
      <c r="B127" s="54" t="s">
        <v>107</v>
      </c>
      <c r="C127" s="52">
        <v>180</v>
      </c>
      <c r="D127" s="52">
        <v>6.8</v>
      </c>
      <c r="E127" s="52">
        <v>0.81</v>
      </c>
      <c r="F127" s="52">
        <v>35.159999999999997</v>
      </c>
      <c r="G127" s="52">
        <v>175.63</v>
      </c>
      <c r="H127" s="52">
        <v>291</v>
      </c>
    </row>
    <row r="128" spans="1:8" ht="31.5" customHeight="1" x14ac:dyDescent="0.35">
      <c r="A128" s="101"/>
      <c r="B128" s="27" t="s">
        <v>146</v>
      </c>
      <c r="C128" s="62">
        <v>200</v>
      </c>
      <c r="D128" s="52">
        <v>0.4</v>
      </c>
      <c r="E128" s="52">
        <v>0</v>
      </c>
      <c r="F128" s="52">
        <v>20.7</v>
      </c>
      <c r="G128" s="52">
        <v>84.4</v>
      </c>
      <c r="H128" s="52">
        <v>508</v>
      </c>
    </row>
    <row r="129" spans="1:8" ht="31.5" customHeight="1" x14ac:dyDescent="0.35">
      <c r="A129" s="101"/>
      <c r="B129" s="55" t="s">
        <v>21</v>
      </c>
      <c r="C129" s="50">
        <v>30</v>
      </c>
      <c r="D129" s="50">
        <v>2</v>
      </c>
      <c r="E129" s="50">
        <v>0.36</v>
      </c>
      <c r="F129" s="50">
        <v>10.02</v>
      </c>
      <c r="G129" s="50">
        <v>56.1</v>
      </c>
      <c r="H129" s="50">
        <v>109</v>
      </c>
    </row>
    <row r="130" spans="1:8" ht="31.5" customHeight="1" x14ac:dyDescent="0.35">
      <c r="A130" s="102"/>
      <c r="B130" s="55" t="s">
        <v>22</v>
      </c>
      <c r="C130" s="50">
        <v>30</v>
      </c>
      <c r="D130" s="50">
        <v>2.37</v>
      </c>
      <c r="E130" s="50">
        <v>0.24</v>
      </c>
      <c r="F130" s="50">
        <v>14.9</v>
      </c>
      <c r="G130" s="50">
        <v>75.8</v>
      </c>
      <c r="H130" s="52">
        <v>108</v>
      </c>
    </row>
    <row r="131" spans="1:8" ht="31.5" customHeight="1" x14ac:dyDescent="0.35">
      <c r="A131" s="105" t="s">
        <v>23</v>
      </c>
      <c r="B131" s="105"/>
      <c r="C131" s="39">
        <v>905</v>
      </c>
      <c r="D131" s="39">
        <f>SUM(D124:D130)</f>
        <v>31.34</v>
      </c>
      <c r="E131" s="39">
        <f t="shared" ref="E131:F131" si="10">SUM(E124:E130)</f>
        <v>39.420000000000009</v>
      </c>
      <c r="F131" s="39">
        <f t="shared" si="10"/>
        <v>121.92</v>
      </c>
      <c r="G131" s="39">
        <f>SUM(G124:G130)</f>
        <v>898.33999999999992</v>
      </c>
      <c r="H131" s="8"/>
    </row>
    <row r="132" spans="1:8" ht="31.5" customHeight="1" x14ac:dyDescent="0.35">
      <c r="A132" s="105" t="s">
        <v>24</v>
      </c>
      <c r="B132" s="51" t="s">
        <v>84</v>
      </c>
      <c r="C132" s="52">
        <v>100</v>
      </c>
      <c r="D132" s="52">
        <v>6.9</v>
      </c>
      <c r="E132" s="52">
        <v>13.03</v>
      </c>
      <c r="F132" s="52">
        <v>58.65</v>
      </c>
      <c r="G132" s="52">
        <v>379.05</v>
      </c>
      <c r="H132" s="52" t="s">
        <v>85</v>
      </c>
    </row>
    <row r="133" spans="1:8" ht="31.5" customHeight="1" x14ac:dyDescent="0.35">
      <c r="A133" s="105"/>
      <c r="B133" s="49" t="s">
        <v>25</v>
      </c>
      <c r="C133" s="50">
        <v>200</v>
      </c>
      <c r="D133" s="50">
        <v>1.4</v>
      </c>
      <c r="E133" s="50">
        <v>0</v>
      </c>
      <c r="F133" s="50">
        <v>29</v>
      </c>
      <c r="G133" s="50">
        <v>122</v>
      </c>
      <c r="H133" s="50">
        <v>503</v>
      </c>
    </row>
    <row r="134" spans="1:8" ht="31.5" customHeight="1" x14ac:dyDescent="0.35">
      <c r="A134" s="111" t="s">
        <v>28</v>
      </c>
      <c r="B134" s="112"/>
      <c r="C134" s="39">
        <v>300</v>
      </c>
      <c r="D134" s="39">
        <f>SUM(D132:D133)</f>
        <v>8.3000000000000007</v>
      </c>
      <c r="E134" s="39">
        <f t="shared" ref="E134:G134" si="11">SUM(E132:E133)</f>
        <v>13.03</v>
      </c>
      <c r="F134" s="39">
        <f t="shared" si="11"/>
        <v>87.65</v>
      </c>
      <c r="G134" s="39">
        <f t="shared" si="11"/>
        <v>501.05</v>
      </c>
      <c r="H134" s="8"/>
    </row>
    <row r="135" spans="1:8" ht="31.5" customHeight="1" x14ac:dyDescent="0.35">
      <c r="A135" s="111" t="s">
        <v>29</v>
      </c>
      <c r="B135" s="112"/>
      <c r="C135" s="39">
        <f>C123+C131+C134</f>
        <v>1755</v>
      </c>
      <c r="D135" s="39">
        <f>D123+D131+D134</f>
        <v>53.95</v>
      </c>
      <c r="E135" s="39">
        <f t="shared" ref="E135:G135" si="12">E123+E131+E134</f>
        <v>69.850000000000009</v>
      </c>
      <c r="F135" s="39">
        <f t="shared" si="12"/>
        <v>302.69000000000005</v>
      </c>
      <c r="G135" s="39">
        <f t="shared" si="12"/>
        <v>1985.9899999999998</v>
      </c>
      <c r="H135" s="9"/>
    </row>
    <row r="136" spans="1:8" ht="31.5" customHeight="1" x14ac:dyDescent="0.35">
      <c r="A136" s="66"/>
      <c r="B136" s="66"/>
      <c r="C136" s="66"/>
      <c r="D136" s="66"/>
      <c r="E136" s="66"/>
      <c r="F136" s="66"/>
      <c r="G136" s="66"/>
      <c r="H136" s="67"/>
    </row>
    <row r="137" spans="1:8" ht="31.5" customHeight="1" x14ac:dyDescent="0.35">
      <c r="A137" s="103" t="s">
        <v>0</v>
      </c>
      <c r="B137" s="103"/>
      <c r="C137" s="103"/>
      <c r="D137" s="103"/>
      <c r="E137" s="103"/>
      <c r="F137" s="103"/>
      <c r="G137" s="103"/>
      <c r="H137" s="103"/>
    </row>
    <row r="138" spans="1:8" ht="31.5" customHeight="1" x14ac:dyDescent="0.35">
      <c r="A138" s="1" t="s">
        <v>132</v>
      </c>
    </row>
    <row r="139" spans="1:8" ht="31.5" customHeight="1" x14ac:dyDescent="0.35">
      <c r="A139" s="99" t="s">
        <v>1</v>
      </c>
      <c r="B139" s="104" t="s">
        <v>2</v>
      </c>
      <c r="C139" s="105" t="s">
        <v>3</v>
      </c>
      <c r="D139" s="105" t="s">
        <v>4</v>
      </c>
      <c r="E139" s="105"/>
      <c r="F139" s="105"/>
      <c r="G139" s="105" t="s">
        <v>5</v>
      </c>
      <c r="H139" s="105" t="s">
        <v>6</v>
      </c>
    </row>
    <row r="140" spans="1:8" ht="31.5" customHeight="1" x14ac:dyDescent="0.35">
      <c r="A140" s="99"/>
      <c r="B140" s="104"/>
      <c r="C140" s="105"/>
      <c r="D140" s="5" t="s">
        <v>7</v>
      </c>
      <c r="E140" s="5" t="s">
        <v>8</v>
      </c>
      <c r="F140" s="5" t="s">
        <v>9</v>
      </c>
      <c r="G140" s="105"/>
      <c r="H140" s="105"/>
    </row>
    <row r="141" spans="1:8" ht="31.5" customHeight="1" x14ac:dyDescent="0.35">
      <c r="A141" s="99" t="s">
        <v>137</v>
      </c>
      <c r="B141" s="99"/>
      <c r="C141" s="99"/>
      <c r="D141" s="99"/>
      <c r="E141" s="99"/>
      <c r="F141" s="99"/>
      <c r="G141" s="99"/>
      <c r="H141" s="99"/>
    </row>
    <row r="142" spans="1:8" ht="31.5" customHeight="1" x14ac:dyDescent="0.35">
      <c r="A142" s="99" t="s">
        <v>11</v>
      </c>
      <c r="B142" s="49" t="s">
        <v>108</v>
      </c>
      <c r="C142" s="6">
        <v>250</v>
      </c>
      <c r="D142" s="6">
        <v>9.75</v>
      </c>
      <c r="E142" s="6">
        <v>11.82</v>
      </c>
      <c r="F142" s="6">
        <v>44.75</v>
      </c>
      <c r="G142" s="6">
        <v>354.5</v>
      </c>
      <c r="H142" s="6">
        <v>267</v>
      </c>
    </row>
    <row r="143" spans="1:8" ht="31.5" customHeight="1" x14ac:dyDescent="0.35">
      <c r="A143" s="99"/>
      <c r="B143" s="51" t="s">
        <v>74</v>
      </c>
      <c r="C143" s="52">
        <v>100</v>
      </c>
      <c r="D143" s="52">
        <v>8.6</v>
      </c>
      <c r="E143" s="52">
        <v>6.1</v>
      </c>
      <c r="F143" s="52">
        <v>53</v>
      </c>
      <c r="G143" s="52">
        <v>352.5</v>
      </c>
      <c r="H143" s="52" t="s">
        <v>75</v>
      </c>
    </row>
    <row r="144" spans="1:8" ht="31.5" customHeight="1" x14ac:dyDescent="0.35">
      <c r="A144" s="99"/>
      <c r="B144" s="49" t="s">
        <v>69</v>
      </c>
      <c r="C144" s="50">
        <v>200</v>
      </c>
      <c r="D144" s="50">
        <v>0.1</v>
      </c>
      <c r="E144" s="50">
        <v>0</v>
      </c>
      <c r="F144" s="50">
        <v>15.2</v>
      </c>
      <c r="G144" s="50">
        <v>61</v>
      </c>
      <c r="H144" s="50">
        <v>494</v>
      </c>
    </row>
    <row r="145" spans="1:8" ht="31.5" customHeight="1" x14ac:dyDescent="0.35">
      <c r="A145" s="99" t="s">
        <v>17</v>
      </c>
      <c r="B145" s="109"/>
      <c r="C145" s="39">
        <f>SUM(C142:C144)</f>
        <v>550</v>
      </c>
      <c r="D145" s="39">
        <f>SUM(D142:D144)</f>
        <v>18.450000000000003</v>
      </c>
      <c r="E145" s="39">
        <f t="shared" ref="E145:F145" si="13">SUM(E142:E144)</f>
        <v>17.920000000000002</v>
      </c>
      <c r="F145" s="39">
        <f t="shared" si="13"/>
        <v>112.95</v>
      </c>
      <c r="G145" s="39">
        <f>SUM(G142:G144)</f>
        <v>768</v>
      </c>
      <c r="H145" s="6"/>
    </row>
    <row r="146" spans="1:8" ht="31.5" customHeight="1" x14ac:dyDescent="0.35">
      <c r="A146" s="100" t="s">
        <v>18</v>
      </c>
      <c r="B146" s="51" t="s">
        <v>67</v>
      </c>
      <c r="C146" s="52">
        <v>100</v>
      </c>
      <c r="D146" s="53">
        <v>1.59</v>
      </c>
      <c r="E146" s="53">
        <v>5.47</v>
      </c>
      <c r="F146" s="53">
        <v>8.3000000000000007</v>
      </c>
      <c r="G146" s="53">
        <v>89</v>
      </c>
      <c r="H146" s="52">
        <v>50</v>
      </c>
    </row>
    <row r="147" spans="1:8" ht="42" customHeight="1" x14ac:dyDescent="0.35">
      <c r="A147" s="101"/>
      <c r="B147" s="49" t="s">
        <v>40</v>
      </c>
      <c r="C147" s="53" t="s">
        <v>101</v>
      </c>
      <c r="D147" s="53">
        <v>2.67</v>
      </c>
      <c r="E147" s="53">
        <v>7.25</v>
      </c>
      <c r="F147" s="53">
        <v>15.63</v>
      </c>
      <c r="G147" s="53">
        <v>138.69999999999999</v>
      </c>
      <c r="H147" s="53">
        <v>144</v>
      </c>
    </row>
    <row r="148" spans="1:8" ht="31.5" customHeight="1" x14ac:dyDescent="0.35">
      <c r="A148" s="101"/>
      <c r="B148" s="51" t="s">
        <v>122</v>
      </c>
      <c r="C148" s="52">
        <v>100</v>
      </c>
      <c r="D148" s="52">
        <v>22.2</v>
      </c>
      <c r="E148" s="52">
        <v>24.69</v>
      </c>
      <c r="F148" s="52">
        <v>2.9</v>
      </c>
      <c r="G148" s="52">
        <v>322.63</v>
      </c>
      <c r="H148" s="52" t="s">
        <v>129</v>
      </c>
    </row>
    <row r="149" spans="1:8" ht="31.5" customHeight="1" x14ac:dyDescent="0.35">
      <c r="A149" s="101"/>
      <c r="B149" s="59" t="s">
        <v>89</v>
      </c>
      <c r="C149" s="52">
        <v>180</v>
      </c>
      <c r="D149" s="52">
        <v>4.4400000000000004</v>
      </c>
      <c r="E149" s="52">
        <v>7.32</v>
      </c>
      <c r="F149" s="52">
        <v>40.98</v>
      </c>
      <c r="G149" s="52">
        <v>247.92</v>
      </c>
      <c r="H149" s="52">
        <v>414</v>
      </c>
    </row>
    <row r="150" spans="1:8" ht="31.5" customHeight="1" x14ac:dyDescent="0.35">
      <c r="A150" s="101"/>
      <c r="B150" s="55" t="s">
        <v>142</v>
      </c>
      <c r="C150" s="61">
        <v>200</v>
      </c>
      <c r="D150" s="50">
        <v>0.26</v>
      </c>
      <c r="E150" s="50">
        <v>0.2</v>
      </c>
      <c r="F150" s="50">
        <v>19.62</v>
      </c>
      <c r="G150" s="50">
        <v>80.040000000000006</v>
      </c>
      <c r="H150" s="50" t="s">
        <v>36</v>
      </c>
    </row>
    <row r="151" spans="1:8" ht="31.5" customHeight="1" x14ac:dyDescent="0.35">
      <c r="A151" s="101"/>
      <c r="B151" s="55" t="s">
        <v>21</v>
      </c>
      <c r="C151" s="50">
        <v>30</v>
      </c>
      <c r="D151" s="50">
        <v>2</v>
      </c>
      <c r="E151" s="50">
        <v>0.36</v>
      </c>
      <c r="F151" s="50">
        <v>10.02</v>
      </c>
      <c r="G151" s="50">
        <v>56.1</v>
      </c>
      <c r="H151" s="50">
        <v>109</v>
      </c>
    </row>
    <row r="152" spans="1:8" ht="31.5" customHeight="1" x14ac:dyDescent="0.35">
      <c r="A152" s="102"/>
      <c r="B152" s="55" t="s">
        <v>22</v>
      </c>
      <c r="C152" s="50">
        <v>30</v>
      </c>
      <c r="D152" s="50">
        <v>2.37</v>
      </c>
      <c r="E152" s="50">
        <v>0.24</v>
      </c>
      <c r="F152" s="50">
        <v>14.9</v>
      </c>
      <c r="G152" s="50">
        <v>75.8</v>
      </c>
      <c r="H152" s="52">
        <v>108</v>
      </c>
    </row>
    <row r="153" spans="1:8" ht="31.5" customHeight="1" x14ac:dyDescent="0.35">
      <c r="A153" s="99" t="s">
        <v>23</v>
      </c>
      <c r="B153" s="99"/>
      <c r="C153" s="39">
        <v>905</v>
      </c>
      <c r="D153" s="39">
        <f>SUM(D146:D152)</f>
        <v>35.53</v>
      </c>
      <c r="E153" s="39">
        <f t="shared" ref="E153:F153" si="14">SUM(E146:E152)</f>
        <v>45.53</v>
      </c>
      <c r="F153" s="39">
        <f t="shared" si="14"/>
        <v>112.35000000000001</v>
      </c>
      <c r="G153" s="39">
        <f>SUM(G146:G152)</f>
        <v>1010.1899999999998</v>
      </c>
      <c r="H153" s="8"/>
    </row>
    <row r="154" spans="1:8" ht="31.5" customHeight="1" x14ac:dyDescent="0.35">
      <c r="A154" s="99" t="s">
        <v>24</v>
      </c>
      <c r="B154" s="59" t="s">
        <v>32</v>
      </c>
      <c r="C154" s="52">
        <v>200</v>
      </c>
      <c r="D154" s="52">
        <v>5.4</v>
      </c>
      <c r="E154" s="52">
        <v>5</v>
      </c>
      <c r="F154" s="52">
        <v>21.6</v>
      </c>
      <c r="G154" s="52">
        <v>158</v>
      </c>
      <c r="H154" s="52">
        <v>516</v>
      </c>
    </row>
    <row r="155" spans="1:8" ht="31.5" customHeight="1" x14ac:dyDescent="0.35">
      <c r="A155" s="99"/>
      <c r="B155" s="51" t="s">
        <v>91</v>
      </c>
      <c r="C155" s="53">
        <v>100</v>
      </c>
      <c r="D155" s="53">
        <v>6.68</v>
      </c>
      <c r="E155" s="53">
        <v>7.29</v>
      </c>
      <c r="F155" s="53">
        <v>21.8</v>
      </c>
      <c r="G155" s="53">
        <v>190.46</v>
      </c>
      <c r="H155" s="53" t="s">
        <v>92</v>
      </c>
    </row>
    <row r="156" spans="1:8" ht="31.5" customHeight="1" x14ac:dyDescent="0.35">
      <c r="A156" s="99" t="s">
        <v>28</v>
      </c>
      <c r="B156" s="99"/>
      <c r="C156" s="39">
        <v>300</v>
      </c>
      <c r="D156" s="39">
        <f>SUM(D154:D155)</f>
        <v>12.08</v>
      </c>
      <c r="E156" s="39">
        <f>SUM(E154:E155)</f>
        <v>12.29</v>
      </c>
      <c r="F156" s="39">
        <f>SUM(F154:F155)</f>
        <v>43.400000000000006</v>
      </c>
      <c r="G156" s="39">
        <f>SUM(G154:G155)</f>
        <v>348.46000000000004</v>
      </c>
      <c r="H156" s="8"/>
    </row>
    <row r="157" spans="1:8" ht="31.5" customHeight="1" x14ac:dyDescent="0.35">
      <c r="A157" s="99" t="s">
        <v>29</v>
      </c>
      <c r="B157" s="99"/>
      <c r="C157" s="39">
        <f>C145+C153+C156</f>
        <v>1755</v>
      </c>
      <c r="D157" s="39">
        <f>D145+D153+D156</f>
        <v>66.06</v>
      </c>
      <c r="E157" s="39">
        <f>E145+E153+E156</f>
        <v>75.740000000000009</v>
      </c>
      <c r="F157" s="39">
        <f>F145+F153+F156</f>
        <v>268.70000000000005</v>
      </c>
      <c r="G157" s="39">
        <f>G145+G153+G156</f>
        <v>2126.6499999999996</v>
      </c>
      <c r="H157" s="9"/>
    </row>
    <row r="158" spans="1:8" ht="31.5" customHeight="1" x14ac:dyDescent="0.35">
      <c r="A158" s="10"/>
    </row>
    <row r="159" spans="1:8" ht="31.5" customHeight="1" x14ac:dyDescent="0.35">
      <c r="A159" s="103" t="s">
        <v>0</v>
      </c>
      <c r="B159" s="103"/>
      <c r="C159" s="103"/>
      <c r="D159" s="103"/>
      <c r="E159" s="103"/>
      <c r="F159" s="103"/>
      <c r="G159" s="103"/>
      <c r="H159" s="103"/>
    </row>
    <row r="160" spans="1:8" ht="31.5" customHeight="1" x14ac:dyDescent="0.35">
      <c r="A160" s="1" t="s">
        <v>132</v>
      </c>
    </row>
    <row r="161" spans="1:8" ht="31.5" customHeight="1" x14ac:dyDescent="0.35">
      <c r="A161" s="99" t="s">
        <v>1</v>
      </c>
      <c r="B161" s="104" t="s">
        <v>2</v>
      </c>
      <c r="C161" s="105" t="s">
        <v>3</v>
      </c>
      <c r="D161" s="105" t="s">
        <v>4</v>
      </c>
      <c r="E161" s="105"/>
      <c r="F161" s="105"/>
      <c r="G161" s="105" t="s">
        <v>5</v>
      </c>
      <c r="H161" s="105" t="s">
        <v>6</v>
      </c>
    </row>
    <row r="162" spans="1:8" ht="31.5" customHeight="1" x14ac:dyDescent="0.35">
      <c r="A162" s="99"/>
      <c r="B162" s="104"/>
      <c r="C162" s="105"/>
      <c r="D162" s="5" t="s">
        <v>7</v>
      </c>
      <c r="E162" s="5" t="s">
        <v>8</v>
      </c>
      <c r="F162" s="5" t="s">
        <v>9</v>
      </c>
      <c r="G162" s="105"/>
      <c r="H162" s="105"/>
    </row>
    <row r="163" spans="1:8" ht="31.5" customHeight="1" x14ac:dyDescent="0.35">
      <c r="A163" s="99" t="s">
        <v>138</v>
      </c>
      <c r="B163" s="99"/>
      <c r="C163" s="99"/>
      <c r="D163" s="99"/>
      <c r="E163" s="99"/>
      <c r="F163" s="99"/>
      <c r="G163" s="99"/>
      <c r="H163" s="99"/>
    </row>
    <row r="164" spans="1:8" ht="31.5" customHeight="1" x14ac:dyDescent="0.35">
      <c r="A164" s="99"/>
      <c r="B164" s="49" t="s">
        <v>125</v>
      </c>
      <c r="C164" s="6">
        <v>210</v>
      </c>
      <c r="D164" s="6">
        <v>17.420000000000002</v>
      </c>
      <c r="E164" s="6">
        <v>27.14</v>
      </c>
      <c r="F164" s="6">
        <v>4.68</v>
      </c>
      <c r="G164" s="6">
        <v>358.02</v>
      </c>
      <c r="H164" s="6" t="s">
        <v>124</v>
      </c>
    </row>
    <row r="165" spans="1:8" ht="31.5" customHeight="1" x14ac:dyDescent="0.35">
      <c r="A165" s="99"/>
      <c r="B165" s="55" t="s">
        <v>48</v>
      </c>
      <c r="C165" s="50">
        <v>100</v>
      </c>
      <c r="D165" s="50">
        <v>0.4</v>
      </c>
      <c r="E165" s="50">
        <v>0.4</v>
      </c>
      <c r="F165" s="50">
        <v>9.8000000000000007</v>
      </c>
      <c r="G165" s="50">
        <v>47</v>
      </c>
      <c r="H165" s="52">
        <v>112</v>
      </c>
    </row>
    <row r="166" spans="1:8" ht="31.5" customHeight="1" x14ac:dyDescent="0.35">
      <c r="A166" s="99"/>
      <c r="B166" s="49" t="s">
        <v>13</v>
      </c>
      <c r="C166" s="50">
        <v>40</v>
      </c>
      <c r="D166" s="50">
        <v>3</v>
      </c>
      <c r="E166" s="50">
        <v>1.1599999999999999</v>
      </c>
      <c r="F166" s="50">
        <v>20.56</v>
      </c>
      <c r="G166" s="50">
        <v>104.8</v>
      </c>
      <c r="H166" s="50">
        <v>111</v>
      </c>
    </row>
    <row r="167" spans="1:8" ht="31.5" customHeight="1" x14ac:dyDescent="0.35">
      <c r="A167" s="99"/>
      <c r="B167" s="58" t="s">
        <v>117</v>
      </c>
      <c r="C167" s="50">
        <v>200</v>
      </c>
      <c r="D167" s="50">
        <v>0.1</v>
      </c>
      <c r="E167" s="50">
        <v>0.1</v>
      </c>
      <c r="F167" s="50">
        <v>17</v>
      </c>
      <c r="G167" s="50">
        <v>80</v>
      </c>
      <c r="H167" s="50" t="s">
        <v>77</v>
      </c>
    </row>
    <row r="168" spans="1:8" ht="31.5" customHeight="1" x14ac:dyDescent="0.35">
      <c r="A168" s="99" t="s">
        <v>17</v>
      </c>
      <c r="B168" s="99"/>
      <c r="C168" s="48">
        <f>SUM(C164:C167)</f>
        <v>550</v>
      </c>
      <c r="D168" s="48">
        <f>SUM(D164:D167)</f>
        <v>20.92</v>
      </c>
      <c r="E168" s="48">
        <f>SUM(E164:E167)</f>
        <v>28.8</v>
      </c>
      <c r="F168" s="48">
        <f>SUM(F164:F167)</f>
        <v>52.04</v>
      </c>
      <c r="G168" s="48">
        <f>SUM(G164:G167)</f>
        <v>589.81999999999994</v>
      </c>
      <c r="H168" s="5"/>
    </row>
    <row r="169" spans="1:8" ht="31.5" customHeight="1" x14ac:dyDescent="0.35">
      <c r="A169" s="107"/>
      <c r="B169" s="73" t="s">
        <v>79</v>
      </c>
      <c r="C169" s="83">
        <v>100</v>
      </c>
      <c r="D169" s="52">
        <v>2.5</v>
      </c>
      <c r="E169" s="52">
        <v>5.5</v>
      </c>
      <c r="F169" s="52">
        <v>10.79</v>
      </c>
      <c r="G169" s="52">
        <v>119.3</v>
      </c>
      <c r="H169" s="62">
        <v>119</v>
      </c>
    </row>
    <row r="170" spans="1:8" ht="39" customHeight="1" thickBot="1" x14ac:dyDescent="0.4">
      <c r="A170" s="107"/>
      <c r="B170" s="74" t="s">
        <v>86</v>
      </c>
      <c r="C170" s="50" t="s">
        <v>101</v>
      </c>
      <c r="D170" s="50">
        <v>2.42</v>
      </c>
      <c r="E170" s="50">
        <v>8.25</v>
      </c>
      <c r="F170" s="50">
        <v>16.760000000000002</v>
      </c>
      <c r="G170" s="50">
        <v>151.94999999999999</v>
      </c>
      <c r="H170" s="79" t="s">
        <v>87</v>
      </c>
    </row>
    <row r="171" spans="1:8" ht="31.5" customHeight="1" x14ac:dyDescent="0.35">
      <c r="A171" s="107"/>
      <c r="B171" s="68" t="s">
        <v>88</v>
      </c>
      <c r="C171" s="70">
        <v>280</v>
      </c>
      <c r="D171" s="70">
        <v>22.08</v>
      </c>
      <c r="E171" s="70">
        <v>23.04</v>
      </c>
      <c r="F171" s="70">
        <v>25.44</v>
      </c>
      <c r="G171" s="70">
        <v>446.8</v>
      </c>
      <c r="H171" s="7" t="s">
        <v>59</v>
      </c>
    </row>
    <row r="172" spans="1:8" ht="31.5" customHeight="1" x14ac:dyDescent="0.35">
      <c r="A172" s="107"/>
      <c r="B172" s="74" t="s">
        <v>123</v>
      </c>
      <c r="C172" s="61">
        <v>200</v>
      </c>
      <c r="D172" s="50">
        <v>0.26</v>
      </c>
      <c r="E172" s="50">
        <v>0.2</v>
      </c>
      <c r="F172" s="50">
        <v>19.62</v>
      </c>
      <c r="G172" s="50">
        <v>80.040000000000006</v>
      </c>
      <c r="H172" s="75" t="s">
        <v>73</v>
      </c>
    </row>
    <row r="173" spans="1:8" ht="31.5" customHeight="1" x14ac:dyDescent="0.35">
      <c r="A173" s="107"/>
      <c r="B173" s="69" t="s">
        <v>21</v>
      </c>
      <c r="C173" s="50">
        <v>30</v>
      </c>
      <c r="D173" s="50">
        <v>2</v>
      </c>
      <c r="E173" s="50">
        <v>0.36</v>
      </c>
      <c r="F173" s="50">
        <v>10.02</v>
      </c>
      <c r="G173" s="50">
        <v>56.1</v>
      </c>
      <c r="H173" s="75">
        <v>109</v>
      </c>
    </row>
    <row r="174" spans="1:8" ht="31.5" customHeight="1" x14ac:dyDescent="0.35">
      <c r="A174" s="108"/>
      <c r="B174" s="55" t="s">
        <v>22</v>
      </c>
      <c r="C174" s="50">
        <v>30</v>
      </c>
      <c r="D174" s="50">
        <v>2.37</v>
      </c>
      <c r="E174" s="50">
        <v>0.24</v>
      </c>
      <c r="F174" s="50">
        <v>14.9</v>
      </c>
      <c r="G174" s="50">
        <v>75.8</v>
      </c>
      <c r="H174" s="52">
        <v>108</v>
      </c>
    </row>
    <row r="175" spans="1:8" ht="31.5" customHeight="1" x14ac:dyDescent="0.35">
      <c r="A175" s="99" t="s">
        <v>23</v>
      </c>
      <c r="B175" s="109"/>
      <c r="C175" s="48">
        <v>905</v>
      </c>
      <c r="D175" s="48">
        <f>SUM(D169:D174)</f>
        <v>31.630000000000003</v>
      </c>
      <c r="E175" s="48">
        <f>SUM(E169:E174)</f>
        <v>37.590000000000003</v>
      </c>
      <c r="F175" s="48">
        <f>SUM(F169:F174)</f>
        <v>97.53</v>
      </c>
      <c r="G175" s="48">
        <f>SUM(G169:G174)</f>
        <v>929.9899999999999</v>
      </c>
      <c r="H175" s="8"/>
    </row>
    <row r="176" spans="1:8" ht="31.5" customHeight="1" x14ac:dyDescent="0.35">
      <c r="A176" s="110"/>
      <c r="B176" s="51" t="s">
        <v>118</v>
      </c>
      <c r="C176" s="53">
        <v>100</v>
      </c>
      <c r="D176" s="70">
        <v>5.91</v>
      </c>
      <c r="E176" s="70">
        <v>5.3</v>
      </c>
      <c r="F176" s="70">
        <v>60.75</v>
      </c>
      <c r="G176" s="70">
        <v>315.39999999999998</v>
      </c>
      <c r="H176" s="7" t="s">
        <v>126</v>
      </c>
    </row>
    <row r="177" spans="1:8" ht="31.5" customHeight="1" x14ac:dyDescent="0.35">
      <c r="A177" s="110"/>
      <c r="B177" s="51" t="s">
        <v>38</v>
      </c>
      <c r="C177" s="53">
        <v>200</v>
      </c>
      <c r="D177" s="53">
        <v>1</v>
      </c>
      <c r="E177" s="53">
        <v>0.2</v>
      </c>
      <c r="F177" s="53">
        <v>0.3</v>
      </c>
      <c r="G177" s="53">
        <v>110</v>
      </c>
      <c r="H177" s="65" t="s">
        <v>39</v>
      </c>
    </row>
    <row r="178" spans="1:8" ht="31.5" customHeight="1" x14ac:dyDescent="0.35">
      <c r="A178" s="99" t="s">
        <v>28</v>
      </c>
      <c r="B178" s="106"/>
      <c r="C178" s="39">
        <v>300</v>
      </c>
      <c r="D178" s="39">
        <f>SUM(D176:D177)</f>
        <v>6.91</v>
      </c>
      <c r="E178" s="39">
        <f>SUM(E176:E177)</f>
        <v>5.5</v>
      </c>
      <c r="F178" s="39">
        <f>SUM(F176:F177)</f>
        <v>61.05</v>
      </c>
      <c r="G178" s="39">
        <f>SUM(G176:G177)</f>
        <v>425.4</v>
      </c>
      <c r="H178" s="8"/>
    </row>
    <row r="179" spans="1:8" ht="31.5" customHeight="1" x14ac:dyDescent="0.35">
      <c r="A179" s="99" t="s">
        <v>29</v>
      </c>
      <c r="B179" s="99"/>
      <c r="C179" s="39">
        <f>C168+C175+C178</f>
        <v>1755</v>
      </c>
      <c r="D179" s="39">
        <f>D168+D175+D178</f>
        <v>59.460000000000008</v>
      </c>
      <c r="E179" s="39">
        <f>E168+E175+E178</f>
        <v>71.89</v>
      </c>
      <c r="F179" s="39">
        <f>F168+F175+F178</f>
        <v>210.62</v>
      </c>
      <c r="G179" s="39">
        <f>G168+G175+G178</f>
        <v>1945.21</v>
      </c>
      <c r="H179" s="9"/>
    </row>
    <row r="180" spans="1:8" ht="31.5" customHeight="1" x14ac:dyDescent="0.35">
      <c r="A180" s="10"/>
    </row>
    <row r="181" spans="1:8" ht="31.5" customHeight="1" x14ac:dyDescent="0.35">
      <c r="A181" s="103" t="s">
        <v>0</v>
      </c>
      <c r="B181" s="103"/>
      <c r="C181" s="103"/>
      <c r="D181" s="103"/>
      <c r="E181" s="103"/>
      <c r="F181" s="103"/>
      <c r="G181" s="103"/>
      <c r="H181" s="103"/>
    </row>
    <row r="182" spans="1:8" ht="31.5" customHeight="1" x14ac:dyDescent="0.35">
      <c r="A182" s="1" t="s">
        <v>132</v>
      </c>
    </row>
    <row r="183" spans="1:8" ht="31.5" customHeight="1" x14ac:dyDescent="0.35">
      <c r="A183" s="99" t="s">
        <v>1</v>
      </c>
      <c r="B183" s="104" t="s">
        <v>2</v>
      </c>
      <c r="C183" s="105" t="s">
        <v>3</v>
      </c>
      <c r="D183" s="105" t="s">
        <v>4</v>
      </c>
      <c r="E183" s="105"/>
      <c r="F183" s="105"/>
      <c r="G183" s="105" t="s">
        <v>5</v>
      </c>
      <c r="H183" s="105" t="s">
        <v>6</v>
      </c>
    </row>
    <row r="184" spans="1:8" ht="31.5" customHeight="1" x14ac:dyDescent="0.35">
      <c r="A184" s="99"/>
      <c r="B184" s="104"/>
      <c r="C184" s="105"/>
      <c r="D184" s="5" t="s">
        <v>7</v>
      </c>
      <c r="E184" s="5" t="s">
        <v>8</v>
      </c>
      <c r="F184" s="5" t="s">
        <v>9</v>
      </c>
      <c r="G184" s="105"/>
      <c r="H184" s="105"/>
    </row>
    <row r="185" spans="1:8" ht="31.5" customHeight="1" x14ac:dyDescent="0.35">
      <c r="A185" s="99" t="s">
        <v>139</v>
      </c>
      <c r="B185" s="99"/>
      <c r="C185" s="99"/>
      <c r="D185" s="99"/>
      <c r="E185" s="99"/>
      <c r="F185" s="99"/>
      <c r="G185" s="99"/>
      <c r="H185" s="99"/>
    </row>
    <row r="186" spans="1:8" ht="35.25" customHeight="1" x14ac:dyDescent="0.35">
      <c r="A186" s="99" t="s">
        <v>11</v>
      </c>
      <c r="B186" s="19" t="s">
        <v>147</v>
      </c>
      <c r="C186" s="6">
        <v>250</v>
      </c>
      <c r="D186" s="6">
        <v>11.45</v>
      </c>
      <c r="E186" s="6">
        <v>16.100000000000001</v>
      </c>
      <c r="F186" s="6">
        <v>40.75</v>
      </c>
      <c r="G186" s="6">
        <v>353.7</v>
      </c>
      <c r="H186" s="6">
        <v>248</v>
      </c>
    </row>
    <row r="187" spans="1:8" ht="31.5" customHeight="1" x14ac:dyDescent="0.35">
      <c r="A187" s="99"/>
      <c r="B187" s="49" t="s">
        <v>93</v>
      </c>
      <c r="C187" s="6">
        <v>100</v>
      </c>
      <c r="D187" s="6">
        <v>8.6</v>
      </c>
      <c r="E187" s="6">
        <v>6.1</v>
      </c>
      <c r="F187" s="6">
        <v>53</v>
      </c>
      <c r="G187" s="6">
        <v>325.39999999999998</v>
      </c>
      <c r="H187" s="6" t="s">
        <v>94</v>
      </c>
    </row>
    <row r="188" spans="1:8" ht="31.5" customHeight="1" x14ac:dyDescent="0.35">
      <c r="A188" s="99"/>
      <c r="B188" s="49" t="s">
        <v>69</v>
      </c>
      <c r="C188" s="50">
        <v>200</v>
      </c>
      <c r="D188" s="50">
        <v>0.1</v>
      </c>
      <c r="E188" s="50">
        <v>0</v>
      </c>
      <c r="F188" s="50">
        <v>15.2</v>
      </c>
      <c r="G188" s="50">
        <v>61</v>
      </c>
      <c r="H188" s="50">
        <v>494</v>
      </c>
    </row>
    <row r="189" spans="1:8" ht="31.5" customHeight="1" x14ac:dyDescent="0.35">
      <c r="A189" s="99" t="s">
        <v>17</v>
      </c>
      <c r="B189" s="99"/>
      <c r="C189" s="39">
        <f>SUM(C186:C188)</f>
        <v>550</v>
      </c>
      <c r="D189" s="39">
        <f>SUM(D186:D188)</f>
        <v>20.149999999999999</v>
      </c>
      <c r="E189" s="39">
        <f>SUM(E186:E188)</f>
        <v>22.200000000000003</v>
      </c>
      <c r="F189" s="39">
        <f>SUM(F186:F188)</f>
        <v>108.95</v>
      </c>
      <c r="G189" s="39">
        <f>SUM(G186:G188)</f>
        <v>740.09999999999991</v>
      </c>
      <c r="H189" s="8"/>
    </row>
    <row r="190" spans="1:8" ht="31.5" customHeight="1" x14ac:dyDescent="0.35">
      <c r="A190" s="100" t="s">
        <v>18</v>
      </c>
      <c r="B190" s="51" t="s">
        <v>67</v>
      </c>
      <c r="C190" s="52">
        <v>100</v>
      </c>
      <c r="D190" s="53">
        <v>1.59</v>
      </c>
      <c r="E190" s="53">
        <v>5.47</v>
      </c>
      <c r="F190" s="53">
        <v>8.3000000000000007</v>
      </c>
      <c r="G190" s="53">
        <v>89</v>
      </c>
      <c r="H190" s="52">
        <v>50</v>
      </c>
    </row>
    <row r="191" spans="1:8" ht="31.5" customHeight="1" x14ac:dyDescent="0.35">
      <c r="A191" s="101"/>
      <c r="B191" s="60" t="s">
        <v>95</v>
      </c>
      <c r="C191" s="50" t="s">
        <v>101</v>
      </c>
      <c r="D191" s="50">
        <v>2.95</v>
      </c>
      <c r="E191" s="50">
        <v>5.75</v>
      </c>
      <c r="F191" s="50">
        <v>19.059999999999999</v>
      </c>
      <c r="G191" s="50">
        <v>140.19999999999999</v>
      </c>
      <c r="H191" s="53">
        <v>158</v>
      </c>
    </row>
    <row r="192" spans="1:8" ht="31.5" customHeight="1" x14ac:dyDescent="0.35">
      <c r="A192" s="101"/>
      <c r="B192" s="51" t="s">
        <v>96</v>
      </c>
      <c r="C192" s="52" t="s">
        <v>102</v>
      </c>
      <c r="D192" s="52">
        <v>11.54</v>
      </c>
      <c r="E192" s="52">
        <v>19.28</v>
      </c>
      <c r="F192" s="52">
        <v>22.89</v>
      </c>
      <c r="G192" s="52">
        <v>231.8</v>
      </c>
      <c r="H192" s="52" t="s">
        <v>127</v>
      </c>
    </row>
    <row r="193" spans="1:8" ht="31.5" customHeight="1" x14ac:dyDescent="0.35">
      <c r="A193" s="101"/>
      <c r="B193" s="55" t="s">
        <v>97</v>
      </c>
      <c r="C193" s="50">
        <v>180</v>
      </c>
      <c r="D193" s="50">
        <v>7.7</v>
      </c>
      <c r="E193" s="50">
        <v>8.3000000000000007</v>
      </c>
      <c r="F193" s="50">
        <v>46.27</v>
      </c>
      <c r="G193" s="50">
        <v>291.52999999999997</v>
      </c>
      <c r="H193" s="50">
        <v>243</v>
      </c>
    </row>
    <row r="194" spans="1:8" ht="31.5" customHeight="1" x14ac:dyDescent="0.35">
      <c r="A194" s="101"/>
      <c r="B194" s="54" t="s">
        <v>146</v>
      </c>
      <c r="C194" s="52">
        <v>200</v>
      </c>
      <c r="D194" s="52">
        <v>0.4</v>
      </c>
      <c r="E194" s="52">
        <v>0</v>
      </c>
      <c r="F194" s="52">
        <v>20.7</v>
      </c>
      <c r="G194" s="52">
        <v>84.4</v>
      </c>
      <c r="H194" s="52">
        <v>508</v>
      </c>
    </row>
    <row r="195" spans="1:8" ht="31.5" customHeight="1" x14ac:dyDescent="0.35">
      <c r="A195" s="101"/>
      <c r="B195" s="55" t="s">
        <v>21</v>
      </c>
      <c r="C195" s="50">
        <v>30</v>
      </c>
      <c r="D195" s="50">
        <v>2</v>
      </c>
      <c r="E195" s="50">
        <v>0.36</v>
      </c>
      <c r="F195" s="50">
        <v>10.02</v>
      </c>
      <c r="G195" s="50">
        <v>56.1</v>
      </c>
      <c r="H195" s="50">
        <v>109</v>
      </c>
    </row>
    <row r="196" spans="1:8" ht="31.5" customHeight="1" x14ac:dyDescent="0.35">
      <c r="A196" s="102"/>
      <c r="B196" s="55" t="s">
        <v>22</v>
      </c>
      <c r="C196" s="50">
        <v>30</v>
      </c>
      <c r="D196" s="50">
        <v>2.37</v>
      </c>
      <c r="E196" s="50">
        <v>0.24</v>
      </c>
      <c r="F196" s="50">
        <v>14.9</v>
      </c>
      <c r="G196" s="50">
        <v>75.8</v>
      </c>
      <c r="H196" s="52">
        <v>108</v>
      </c>
    </row>
    <row r="197" spans="1:8" ht="31.5" customHeight="1" x14ac:dyDescent="0.35">
      <c r="A197" s="99" t="s">
        <v>23</v>
      </c>
      <c r="B197" s="99"/>
      <c r="C197" s="39">
        <v>925</v>
      </c>
      <c r="D197" s="39">
        <f>SUM(D190:D196)</f>
        <v>28.549999999999997</v>
      </c>
      <c r="E197" s="39">
        <f>SUM(E190:E196)</f>
        <v>39.4</v>
      </c>
      <c r="F197" s="39">
        <f>SUM(F190:F196)</f>
        <v>142.14000000000001</v>
      </c>
      <c r="G197" s="39">
        <f>SUM(G190:G196)</f>
        <v>968.82999999999993</v>
      </c>
      <c r="H197" s="8"/>
    </row>
    <row r="198" spans="1:8" ht="31.5" customHeight="1" x14ac:dyDescent="0.35">
      <c r="A198" s="99" t="s">
        <v>24</v>
      </c>
      <c r="B198" s="55" t="s">
        <v>142</v>
      </c>
      <c r="C198" s="61">
        <v>200</v>
      </c>
      <c r="D198" s="50">
        <v>0.26</v>
      </c>
      <c r="E198" s="50">
        <v>0.2</v>
      </c>
      <c r="F198" s="50">
        <v>19.62</v>
      </c>
      <c r="G198" s="50">
        <v>80.040000000000006</v>
      </c>
      <c r="H198" s="50" t="s">
        <v>36</v>
      </c>
    </row>
    <row r="199" spans="1:8" ht="31.5" customHeight="1" x14ac:dyDescent="0.35">
      <c r="A199" s="99"/>
      <c r="B199" s="13" t="s">
        <v>98</v>
      </c>
      <c r="C199" s="23">
        <v>100</v>
      </c>
      <c r="D199" s="23">
        <v>7.45</v>
      </c>
      <c r="E199" s="23">
        <v>12.95</v>
      </c>
      <c r="F199" s="23">
        <v>60.09</v>
      </c>
      <c r="G199" s="23">
        <v>388.3</v>
      </c>
      <c r="H199" s="23" t="s">
        <v>55</v>
      </c>
    </row>
    <row r="200" spans="1:8" ht="31.5" customHeight="1" x14ac:dyDescent="0.35">
      <c r="A200" s="99" t="s">
        <v>28</v>
      </c>
      <c r="B200" s="99"/>
      <c r="C200" s="39">
        <f>SUM(C198:C199)</f>
        <v>300</v>
      </c>
      <c r="D200" s="39">
        <f>SUM(D198:D199)</f>
        <v>7.71</v>
      </c>
      <c r="E200" s="39">
        <f t="shared" ref="E200:F200" si="15">SUM(E198:E199)</f>
        <v>13.149999999999999</v>
      </c>
      <c r="F200" s="39">
        <f t="shared" si="15"/>
        <v>79.710000000000008</v>
      </c>
      <c r="G200" s="39">
        <f>SUM(G198:G199)</f>
        <v>468.34000000000003</v>
      </c>
      <c r="H200" s="8"/>
    </row>
    <row r="201" spans="1:8" ht="31.5" customHeight="1" x14ac:dyDescent="0.35">
      <c r="A201" s="99" t="s">
        <v>29</v>
      </c>
      <c r="B201" s="99"/>
      <c r="C201" s="39">
        <f>C200+C197+C189</f>
        <v>1775</v>
      </c>
      <c r="D201" s="39">
        <f>D189+D197+D200</f>
        <v>56.41</v>
      </c>
      <c r="E201" s="39">
        <f>E189+E197+E200</f>
        <v>74.75</v>
      </c>
      <c r="F201" s="39">
        <f>F189+F197+F200</f>
        <v>330.80000000000007</v>
      </c>
      <c r="G201" s="39">
        <f>G189+G197+G200</f>
        <v>2177.27</v>
      </c>
      <c r="H201" s="9"/>
    </row>
    <row r="202" spans="1:8" ht="31.5" customHeight="1" x14ac:dyDescent="0.35">
      <c r="A202" s="10"/>
    </row>
    <row r="203" spans="1:8" ht="31.5" customHeight="1" x14ac:dyDescent="0.35">
      <c r="A203" s="103" t="s">
        <v>0</v>
      </c>
      <c r="B203" s="103"/>
      <c r="C203" s="103"/>
      <c r="D203" s="103"/>
      <c r="E203" s="103"/>
      <c r="F203" s="103"/>
      <c r="G203" s="103"/>
      <c r="H203" s="103"/>
    </row>
    <row r="204" spans="1:8" ht="31.5" customHeight="1" x14ac:dyDescent="0.35">
      <c r="A204" s="1" t="s">
        <v>132</v>
      </c>
    </row>
    <row r="205" spans="1:8" ht="31.5" customHeight="1" x14ac:dyDescent="0.35">
      <c r="A205" s="99" t="s">
        <v>1</v>
      </c>
      <c r="B205" s="104" t="s">
        <v>2</v>
      </c>
      <c r="C205" s="105" t="s">
        <v>3</v>
      </c>
      <c r="D205" s="105" t="s">
        <v>4</v>
      </c>
      <c r="E205" s="105"/>
      <c r="F205" s="105"/>
      <c r="G205" s="105" t="s">
        <v>5</v>
      </c>
      <c r="H205" s="105" t="s">
        <v>6</v>
      </c>
    </row>
    <row r="206" spans="1:8" ht="31.5" customHeight="1" x14ac:dyDescent="0.35">
      <c r="A206" s="99"/>
      <c r="B206" s="104"/>
      <c r="C206" s="105"/>
      <c r="D206" s="5" t="s">
        <v>7</v>
      </c>
      <c r="E206" s="5" t="s">
        <v>8</v>
      </c>
      <c r="F206" s="5" t="s">
        <v>9</v>
      </c>
      <c r="G206" s="105"/>
      <c r="H206" s="105"/>
    </row>
    <row r="207" spans="1:8" ht="31.5" customHeight="1" x14ac:dyDescent="0.35">
      <c r="A207" s="99" t="s">
        <v>140</v>
      </c>
      <c r="B207" s="99"/>
      <c r="C207" s="99"/>
      <c r="D207" s="99"/>
      <c r="E207" s="99"/>
      <c r="F207" s="99"/>
      <c r="G207" s="99"/>
      <c r="H207" s="99"/>
    </row>
    <row r="208" spans="1:8" ht="31.5" customHeight="1" x14ac:dyDescent="0.35">
      <c r="A208" s="99" t="s">
        <v>11</v>
      </c>
      <c r="B208" s="51" t="s">
        <v>20</v>
      </c>
      <c r="C208" s="52">
        <v>180</v>
      </c>
      <c r="D208" s="52">
        <v>6.8</v>
      </c>
      <c r="E208" s="52">
        <v>0.81</v>
      </c>
      <c r="F208" s="52">
        <v>35.159999999999997</v>
      </c>
      <c r="G208" s="52">
        <v>175.63</v>
      </c>
      <c r="H208" s="52">
        <v>291</v>
      </c>
    </row>
    <row r="209" spans="1:8" ht="31.5" customHeight="1" x14ac:dyDescent="0.35">
      <c r="A209" s="99"/>
      <c r="B209" s="51" t="s">
        <v>128</v>
      </c>
      <c r="C209" s="52">
        <v>100</v>
      </c>
      <c r="D209" s="52">
        <v>22.2</v>
      </c>
      <c r="E209" s="52">
        <v>24.69</v>
      </c>
      <c r="F209" s="52">
        <v>2.9</v>
      </c>
      <c r="G209" s="52">
        <v>322.63</v>
      </c>
      <c r="H209" s="52" t="s">
        <v>90</v>
      </c>
    </row>
    <row r="210" spans="1:8" ht="31.5" customHeight="1" x14ac:dyDescent="0.35">
      <c r="A210" s="99"/>
      <c r="B210" s="51" t="s">
        <v>61</v>
      </c>
      <c r="C210" s="52">
        <v>100</v>
      </c>
      <c r="D210" s="52">
        <v>0.8</v>
      </c>
      <c r="E210" s="52">
        <v>0.1</v>
      </c>
      <c r="F210" s="52">
        <v>1.7</v>
      </c>
      <c r="G210" s="52">
        <v>13</v>
      </c>
      <c r="H210" s="52">
        <v>107</v>
      </c>
    </row>
    <row r="211" spans="1:8" ht="31.5" customHeight="1" x14ac:dyDescent="0.35">
      <c r="A211" s="99"/>
      <c r="B211" s="55" t="s">
        <v>22</v>
      </c>
      <c r="C211" s="50">
        <v>30</v>
      </c>
      <c r="D211" s="50">
        <v>2.37</v>
      </c>
      <c r="E211" s="50">
        <v>0.24</v>
      </c>
      <c r="F211" s="50">
        <v>14.9</v>
      </c>
      <c r="G211" s="50">
        <v>75.8</v>
      </c>
      <c r="H211" s="52">
        <v>108</v>
      </c>
    </row>
    <row r="212" spans="1:8" ht="31.5" customHeight="1" x14ac:dyDescent="0.35">
      <c r="A212" s="99"/>
      <c r="B212" s="49" t="s">
        <v>16</v>
      </c>
      <c r="C212" s="52">
        <v>200</v>
      </c>
      <c r="D212" s="52">
        <v>0.05</v>
      </c>
      <c r="E212" s="52">
        <v>0</v>
      </c>
      <c r="F212" s="52">
        <v>7.5</v>
      </c>
      <c r="G212" s="52">
        <v>30</v>
      </c>
      <c r="H212" s="52">
        <v>493</v>
      </c>
    </row>
    <row r="213" spans="1:8" ht="31.5" customHeight="1" x14ac:dyDescent="0.35">
      <c r="A213" s="99" t="s">
        <v>17</v>
      </c>
      <c r="B213" s="99"/>
      <c r="C213" s="39">
        <f>SUM(C208:C212)</f>
        <v>610</v>
      </c>
      <c r="D213" s="39">
        <f>SUM(D208:D212)</f>
        <v>32.22</v>
      </c>
      <c r="E213" s="39">
        <f t="shared" ref="E213:F213" si="16">SUM(E208:E212)</f>
        <v>25.84</v>
      </c>
      <c r="F213" s="39">
        <f t="shared" si="16"/>
        <v>62.16</v>
      </c>
      <c r="G213" s="39">
        <f>SUM(G208:G212)</f>
        <v>617.05999999999995</v>
      </c>
      <c r="H213" s="8"/>
    </row>
    <row r="214" spans="1:8" ht="31.5" customHeight="1" x14ac:dyDescent="0.35">
      <c r="A214" s="100" t="s">
        <v>18</v>
      </c>
      <c r="B214" s="56" t="s">
        <v>50</v>
      </c>
      <c r="C214" s="52">
        <v>100</v>
      </c>
      <c r="D214" s="53">
        <v>1.59</v>
      </c>
      <c r="E214" s="53">
        <v>5.47</v>
      </c>
      <c r="F214" s="53">
        <v>8.3000000000000007</v>
      </c>
      <c r="G214" s="53">
        <v>89</v>
      </c>
      <c r="H214" s="52">
        <v>50</v>
      </c>
    </row>
    <row r="215" spans="1:8" ht="40.5" customHeight="1" x14ac:dyDescent="0.35">
      <c r="A215" s="101"/>
      <c r="B215" s="54" t="s">
        <v>119</v>
      </c>
      <c r="C215" s="65" t="s">
        <v>101</v>
      </c>
      <c r="D215" s="53">
        <v>2.12</v>
      </c>
      <c r="E215" s="53">
        <v>7.97</v>
      </c>
      <c r="F215" s="53">
        <v>8.25</v>
      </c>
      <c r="G215" s="53">
        <v>113.7</v>
      </c>
      <c r="H215" s="53">
        <v>142</v>
      </c>
    </row>
    <row r="216" spans="1:8" ht="31.5" customHeight="1" x14ac:dyDescent="0.35">
      <c r="A216" s="101"/>
      <c r="B216" s="54" t="s">
        <v>133</v>
      </c>
      <c r="C216" s="6" t="s">
        <v>102</v>
      </c>
      <c r="D216" s="6">
        <v>16.8</v>
      </c>
      <c r="E216" s="6">
        <v>21.9</v>
      </c>
      <c r="F216" s="6">
        <v>11.8</v>
      </c>
      <c r="G216" s="6">
        <v>350.76</v>
      </c>
      <c r="H216" s="7" t="s">
        <v>54</v>
      </c>
    </row>
    <row r="217" spans="1:8" ht="31.5" customHeight="1" x14ac:dyDescent="0.35">
      <c r="A217" s="101"/>
      <c r="B217" s="51" t="s">
        <v>51</v>
      </c>
      <c r="C217" s="52">
        <v>180</v>
      </c>
      <c r="D217" s="52">
        <v>3.84</v>
      </c>
      <c r="E217" s="52">
        <v>7.92</v>
      </c>
      <c r="F217" s="52">
        <v>19.559999999999999</v>
      </c>
      <c r="G217" s="52">
        <v>165.6</v>
      </c>
      <c r="H217" s="52">
        <v>429</v>
      </c>
    </row>
    <row r="218" spans="1:8" ht="31.5" customHeight="1" x14ac:dyDescent="0.35">
      <c r="A218" s="101"/>
      <c r="B218" s="51" t="s">
        <v>35</v>
      </c>
      <c r="C218" s="52">
        <v>200</v>
      </c>
      <c r="D218" s="52">
        <v>0.68</v>
      </c>
      <c r="E218" s="52">
        <v>0.28000000000000003</v>
      </c>
      <c r="F218" s="52">
        <v>16.600000000000001</v>
      </c>
      <c r="G218" s="52">
        <v>71.8</v>
      </c>
      <c r="H218" s="52" t="s">
        <v>53</v>
      </c>
    </row>
    <row r="219" spans="1:8" ht="31.5" customHeight="1" x14ac:dyDescent="0.35">
      <c r="A219" s="101"/>
      <c r="B219" s="55" t="s">
        <v>21</v>
      </c>
      <c r="C219" s="50">
        <v>30</v>
      </c>
      <c r="D219" s="50">
        <v>2</v>
      </c>
      <c r="E219" s="50">
        <v>0.36</v>
      </c>
      <c r="F219" s="50">
        <v>10.02</v>
      </c>
      <c r="G219" s="50">
        <v>56.1</v>
      </c>
      <c r="H219" s="50">
        <v>109</v>
      </c>
    </row>
    <row r="220" spans="1:8" ht="31.5" customHeight="1" x14ac:dyDescent="0.35">
      <c r="A220" s="102"/>
      <c r="B220" s="55" t="s">
        <v>22</v>
      </c>
      <c r="C220" s="50">
        <v>30</v>
      </c>
      <c r="D220" s="50">
        <v>2.37</v>
      </c>
      <c r="E220" s="50">
        <v>0.24</v>
      </c>
      <c r="F220" s="50">
        <v>14.9</v>
      </c>
      <c r="G220" s="50">
        <v>75.8</v>
      </c>
      <c r="H220" s="52">
        <v>108</v>
      </c>
    </row>
    <row r="221" spans="1:8" ht="31.5" customHeight="1" x14ac:dyDescent="0.35">
      <c r="A221" s="99" t="s">
        <v>23</v>
      </c>
      <c r="B221" s="99"/>
      <c r="C221" s="39">
        <v>925</v>
      </c>
      <c r="D221" s="39">
        <f>SUM(D214:D220)</f>
        <v>29.400000000000002</v>
      </c>
      <c r="E221" s="39">
        <f t="shared" ref="E221:F221" si="17">SUM(E214:E220)</f>
        <v>44.14</v>
      </c>
      <c r="F221" s="39">
        <f t="shared" si="17"/>
        <v>89.429999999999993</v>
      </c>
      <c r="G221" s="39">
        <f>SUM(G214:G220)</f>
        <v>922.76</v>
      </c>
      <c r="H221" s="8"/>
    </row>
    <row r="222" spans="1:8" ht="31.5" customHeight="1" x14ac:dyDescent="0.35">
      <c r="A222" s="99" t="s">
        <v>24</v>
      </c>
      <c r="B222" s="55" t="s">
        <v>25</v>
      </c>
      <c r="C222" s="50">
        <v>200</v>
      </c>
      <c r="D222" s="50">
        <v>1.4</v>
      </c>
      <c r="E222" s="50">
        <v>0</v>
      </c>
      <c r="F222" s="50">
        <v>29</v>
      </c>
      <c r="G222" s="50">
        <v>122</v>
      </c>
      <c r="H222" s="50">
        <v>503</v>
      </c>
    </row>
    <row r="223" spans="1:8" ht="31.5" customHeight="1" x14ac:dyDescent="0.35">
      <c r="A223" s="99"/>
      <c r="B223" s="51" t="s">
        <v>130</v>
      </c>
      <c r="C223" s="52">
        <v>100</v>
      </c>
      <c r="D223" s="52">
        <v>5.92</v>
      </c>
      <c r="E223" s="52">
        <v>2.82</v>
      </c>
      <c r="F223" s="52">
        <v>67.989999999999995</v>
      </c>
      <c r="G223" s="52">
        <v>322</v>
      </c>
      <c r="H223" s="52">
        <v>540</v>
      </c>
    </row>
    <row r="224" spans="1:8" ht="31.5" customHeight="1" x14ac:dyDescent="0.35">
      <c r="A224" s="99" t="s">
        <v>28</v>
      </c>
      <c r="B224" s="99"/>
      <c r="C224" s="39">
        <v>300</v>
      </c>
      <c r="D224" s="39">
        <f>SUM(D222:D223)</f>
        <v>7.32</v>
      </c>
      <c r="E224" s="39">
        <f t="shared" ref="E224:G224" si="18">SUM(E222:E223)</f>
        <v>2.82</v>
      </c>
      <c r="F224" s="39">
        <f t="shared" si="18"/>
        <v>96.99</v>
      </c>
      <c r="G224" s="39">
        <f t="shared" si="18"/>
        <v>444</v>
      </c>
      <c r="H224" s="8"/>
    </row>
    <row r="225" spans="1:8" ht="31.5" customHeight="1" x14ac:dyDescent="0.35">
      <c r="A225" s="99" t="s">
        <v>29</v>
      </c>
      <c r="B225" s="99"/>
      <c r="C225" s="48">
        <f>C213+C221+C224</f>
        <v>1835</v>
      </c>
      <c r="D225" s="39">
        <f>D213+D221+D224</f>
        <v>68.94</v>
      </c>
      <c r="E225" s="39">
        <f>E213+E221+E224</f>
        <v>72.8</v>
      </c>
      <c r="F225" s="39">
        <f t="shared" ref="F225:G225" si="19">F213+F221+F224</f>
        <v>248.57999999999998</v>
      </c>
      <c r="G225" s="39">
        <f t="shared" si="19"/>
        <v>1983.82</v>
      </c>
      <c r="H225" s="5"/>
    </row>
    <row r="226" spans="1:8" ht="31.5" customHeight="1" x14ac:dyDescent="0.35">
      <c r="A226" s="99" t="s">
        <v>45</v>
      </c>
      <c r="B226" s="99"/>
      <c r="C226" s="29">
        <f>C24+C46+C68+C91+C112+C135+C157+C179+C201+C225</f>
        <v>17760</v>
      </c>
      <c r="D226" s="29">
        <f t="shared" ref="D226:G226" si="20">D24+D46+D68+D91+D112+D135+D157+D179+D201+D225</f>
        <v>640.82999999999993</v>
      </c>
      <c r="E226" s="29">
        <f t="shared" si="20"/>
        <v>709.63</v>
      </c>
      <c r="F226" s="29">
        <f t="shared" si="20"/>
        <v>2701.5700000000006</v>
      </c>
      <c r="G226" s="29">
        <f t="shared" si="20"/>
        <v>20345.05</v>
      </c>
      <c r="H226" s="9"/>
    </row>
    <row r="227" spans="1:8" ht="31.5" customHeight="1" x14ac:dyDescent="0.35">
      <c r="A227" s="99" t="s">
        <v>46</v>
      </c>
      <c r="B227" s="99"/>
      <c r="C227" s="8">
        <f>C226/10</f>
        <v>1776</v>
      </c>
      <c r="D227" s="8">
        <f t="shared" ref="D227:G227" si="21">D226/10</f>
        <v>64.082999999999998</v>
      </c>
      <c r="E227" s="8">
        <f t="shared" si="21"/>
        <v>70.962999999999994</v>
      </c>
      <c r="F227" s="8">
        <f t="shared" si="21"/>
        <v>270.15700000000004</v>
      </c>
      <c r="G227" s="8">
        <f t="shared" si="21"/>
        <v>2034.5049999999999</v>
      </c>
      <c r="H227" s="8"/>
    </row>
  </sheetData>
  <mergeCells count="151">
    <mergeCell ref="A5:H5"/>
    <mergeCell ref="A6:A11"/>
    <mergeCell ref="A12:B12"/>
    <mergeCell ref="A13:A19"/>
    <mergeCell ref="A20:B20"/>
    <mergeCell ref="A21:A22"/>
    <mergeCell ref="A3:A4"/>
    <mergeCell ref="B3:B4"/>
    <mergeCell ref="C3:C4"/>
    <mergeCell ref="D3:F3"/>
    <mergeCell ref="G3:G4"/>
    <mergeCell ref="H3:H4"/>
    <mergeCell ref="A30:H30"/>
    <mergeCell ref="A31:A33"/>
    <mergeCell ref="A34:B34"/>
    <mergeCell ref="A35:A41"/>
    <mergeCell ref="A42:B42"/>
    <mergeCell ref="A43:A44"/>
    <mergeCell ref="A23:B23"/>
    <mergeCell ref="A24:B24"/>
    <mergeCell ref="A26:H26"/>
    <mergeCell ref="A28:A29"/>
    <mergeCell ref="B28:B29"/>
    <mergeCell ref="C28:C29"/>
    <mergeCell ref="D28:F28"/>
    <mergeCell ref="G28:G29"/>
    <mergeCell ref="H28:H29"/>
    <mergeCell ref="A52:H52"/>
    <mergeCell ref="A53:A55"/>
    <mergeCell ref="A56:B56"/>
    <mergeCell ref="A57:A63"/>
    <mergeCell ref="A64:B64"/>
    <mergeCell ref="A65:A66"/>
    <mergeCell ref="A45:B45"/>
    <mergeCell ref="A46:B46"/>
    <mergeCell ref="A48:H48"/>
    <mergeCell ref="A50:A51"/>
    <mergeCell ref="B50:B51"/>
    <mergeCell ref="C50:C51"/>
    <mergeCell ref="D50:F50"/>
    <mergeCell ref="G50:G51"/>
    <mergeCell ref="H50:H51"/>
    <mergeCell ref="A74:H74"/>
    <mergeCell ref="A75:A79"/>
    <mergeCell ref="A80:B80"/>
    <mergeCell ref="A81:A86"/>
    <mergeCell ref="A87:B87"/>
    <mergeCell ref="A88:A89"/>
    <mergeCell ref="A67:B67"/>
    <mergeCell ref="A68:B68"/>
    <mergeCell ref="A70:H70"/>
    <mergeCell ref="A72:A73"/>
    <mergeCell ref="B72:B73"/>
    <mergeCell ref="C72:C73"/>
    <mergeCell ref="D72:F72"/>
    <mergeCell ref="G72:G73"/>
    <mergeCell ref="H72:H73"/>
    <mergeCell ref="A97:H97"/>
    <mergeCell ref="A98:A100"/>
    <mergeCell ref="A101:B101"/>
    <mergeCell ref="A102:A107"/>
    <mergeCell ref="A108:B108"/>
    <mergeCell ref="A109:A110"/>
    <mergeCell ref="A90:B90"/>
    <mergeCell ref="A91:B91"/>
    <mergeCell ref="A93:H93"/>
    <mergeCell ref="A95:A96"/>
    <mergeCell ref="B95:B96"/>
    <mergeCell ref="C95:C96"/>
    <mergeCell ref="D95:F95"/>
    <mergeCell ref="G95:G96"/>
    <mergeCell ref="H95:H96"/>
    <mergeCell ref="A118:H118"/>
    <mergeCell ref="A119:A122"/>
    <mergeCell ref="A123:B123"/>
    <mergeCell ref="A124:A130"/>
    <mergeCell ref="A131:B131"/>
    <mergeCell ref="A132:A133"/>
    <mergeCell ref="A111:B111"/>
    <mergeCell ref="A112:B112"/>
    <mergeCell ref="A114:H114"/>
    <mergeCell ref="A116:A117"/>
    <mergeCell ref="B116:B117"/>
    <mergeCell ref="C116:C117"/>
    <mergeCell ref="D116:F116"/>
    <mergeCell ref="G116:G117"/>
    <mergeCell ref="H116:H117"/>
    <mergeCell ref="A141:H141"/>
    <mergeCell ref="A142:A144"/>
    <mergeCell ref="A145:B145"/>
    <mergeCell ref="A146:A152"/>
    <mergeCell ref="A153:B153"/>
    <mergeCell ref="A154:A155"/>
    <mergeCell ref="A134:B134"/>
    <mergeCell ref="A135:B135"/>
    <mergeCell ref="A137:H137"/>
    <mergeCell ref="A139:A140"/>
    <mergeCell ref="B139:B140"/>
    <mergeCell ref="C139:C140"/>
    <mergeCell ref="D139:F139"/>
    <mergeCell ref="G139:G140"/>
    <mergeCell ref="H139:H140"/>
    <mergeCell ref="A163:H163"/>
    <mergeCell ref="A164:A167"/>
    <mergeCell ref="A168:B168"/>
    <mergeCell ref="A169:A174"/>
    <mergeCell ref="A175:B175"/>
    <mergeCell ref="A176:A177"/>
    <mergeCell ref="A156:B156"/>
    <mergeCell ref="A157:B157"/>
    <mergeCell ref="A159:H159"/>
    <mergeCell ref="A161:A162"/>
    <mergeCell ref="B161:B162"/>
    <mergeCell ref="C161:C162"/>
    <mergeCell ref="D161:F161"/>
    <mergeCell ref="G161:G162"/>
    <mergeCell ref="H161:H162"/>
    <mergeCell ref="A185:H185"/>
    <mergeCell ref="A186:A188"/>
    <mergeCell ref="A189:B189"/>
    <mergeCell ref="A190:A196"/>
    <mergeCell ref="A197:B197"/>
    <mergeCell ref="A198:A199"/>
    <mergeCell ref="A178:B178"/>
    <mergeCell ref="A179:B179"/>
    <mergeCell ref="A181:H181"/>
    <mergeCell ref="A183:A184"/>
    <mergeCell ref="B183:B184"/>
    <mergeCell ref="C183:C184"/>
    <mergeCell ref="D183:F183"/>
    <mergeCell ref="G183:G184"/>
    <mergeCell ref="H183:H184"/>
    <mergeCell ref="A200:B200"/>
    <mergeCell ref="A201:B201"/>
    <mergeCell ref="A203:H203"/>
    <mergeCell ref="A205:A206"/>
    <mergeCell ref="B205:B206"/>
    <mergeCell ref="C205:C206"/>
    <mergeCell ref="D205:F205"/>
    <mergeCell ref="G205:G206"/>
    <mergeCell ref="H205:H206"/>
    <mergeCell ref="A224:B224"/>
    <mergeCell ref="A225:B225"/>
    <mergeCell ref="A226:B226"/>
    <mergeCell ref="A227:B227"/>
    <mergeCell ref="A207:H207"/>
    <mergeCell ref="A208:A212"/>
    <mergeCell ref="A213:B213"/>
    <mergeCell ref="A214:A220"/>
    <mergeCell ref="A221:B221"/>
    <mergeCell ref="A222:A223"/>
  </mergeCells>
  <pageMargins left="0.39370078740157483" right="3.937007874015748E-2" top="0.35433070866141736" bottom="0.35433070866141736" header="0.31496062992125984" footer="0.31496062992125984"/>
  <pageSetup paperSize="9" scale="71" orientation="landscape" verticalDpi="0" r:id="rId1"/>
  <rowBreaks count="9" manualBreakCount="9">
    <brk id="24" max="16383" man="1"/>
    <brk id="47" max="16383" man="1"/>
    <brk id="69" max="16383" man="1"/>
    <brk id="92" max="16383" man="1"/>
    <brk id="113" max="16383" man="1"/>
    <brk id="136" max="16383" man="1"/>
    <brk id="158" max="16383" man="1"/>
    <brk id="180" max="16383" man="1"/>
    <brk id="2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7-11 лет</vt:lpstr>
      <vt:lpstr>12 и старше</vt:lpstr>
      <vt:lpstr>'7-11 лет'!Область_печати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aQuarius</cp:lastModifiedBy>
  <cp:revision>35</cp:revision>
  <cp:lastPrinted>2024-08-30T06:24:35Z</cp:lastPrinted>
  <dcterms:created xsi:type="dcterms:W3CDTF">2023-08-22T09:09:10Z</dcterms:created>
  <dcterms:modified xsi:type="dcterms:W3CDTF">2024-08-30T12:46:53Z</dcterms:modified>
</cp:coreProperties>
</file>