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xr:revisionPtr revIDLastSave="0" documentId="13_ncr:1_{D01C4E0E-2DD6-49DB-AF6D-7C22DE93B724}" xr6:coauthVersionLast="47" xr6:coauthVersionMax="47" xr10:uidLastSave="{00000000-0000-0000-0000-000000000000}"/>
  <bookViews>
    <workbookView xWindow="820" yWindow="1490" windowWidth="9720" windowHeight="69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I73" i="1"/>
  <c r="J73" i="1"/>
  <c r="J234" i="1"/>
  <c r="I234" i="1"/>
  <c r="H234" i="1"/>
  <c r="G234" i="1"/>
  <c r="J211" i="1"/>
  <c r="I211" i="1"/>
  <c r="H211" i="1"/>
  <c r="G211" i="1"/>
  <c r="J188" i="1"/>
  <c r="I188" i="1"/>
  <c r="H188" i="1"/>
  <c r="G188" i="1"/>
  <c r="J165" i="1"/>
  <c r="I165" i="1"/>
  <c r="H165" i="1"/>
  <c r="G165" i="1"/>
  <c r="J142" i="1"/>
  <c r="I142" i="1"/>
  <c r="H142" i="1"/>
  <c r="G142" i="1"/>
  <c r="J119" i="1"/>
  <c r="I119" i="1"/>
  <c r="H119" i="1"/>
  <c r="G119" i="1"/>
  <c r="J96" i="1"/>
  <c r="I96" i="1"/>
  <c r="H96" i="1"/>
  <c r="G96" i="1"/>
  <c r="J50" i="1"/>
  <c r="I50" i="1"/>
  <c r="H50" i="1"/>
  <c r="G50" i="1"/>
  <c r="J27" i="1"/>
  <c r="I27" i="1"/>
  <c r="H27" i="1"/>
  <c r="G27" i="1"/>
  <c r="A28" i="1"/>
  <c r="B28" i="1"/>
  <c r="L230" i="1"/>
  <c r="L234" i="1" s="1"/>
  <c r="L220" i="1"/>
  <c r="L207" i="1"/>
  <c r="L211" i="1" s="1"/>
  <c r="L197" i="1"/>
  <c r="L184" i="1"/>
  <c r="L188" i="1" s="1"/>
  <c r="L174" i="1"/>
  <c r="L161" i="1"/>
  <c r="L165" i="1" s="1"/>
  <c r="L151" i="1"/>
  <c r="L138" i="1"/>
  <c r="L142" i="1" s="1"/>
  <c r="L128" i="1"/>
  <c r="L115" i="1"/>
  <c r="L119" i="1" s="1"/>
  <c r="L105" i="1"/>
  <c r="L92" i="1"/>
  <c r="L96" i="1" s="1"/>
  <c r="L82" i="1"/>
  <c r="L69" i="1"/>
  <c r="L73" i="1" s="1"/>
  <c r="L59" i="1"/>
  <c r="L46" i="1"/>
  <c r="L50" i="1" s="1"/>
  <c r="L36" i="1"/>
  <c r="L23" i="1"/>
  <c r="L27" i="1" s="1"/>
  <c r="L13" i="1"/>
  <c r="A129" i="1"/>
  <c r="B235" i="1"/>
  <c r="A235" i="1"/>
  <c r="B221" i="1"/>
  <c r="A221" i="1"/>
  <c r="J220" i="1"/>
  <c r="I220" i="1"/>
  <c r="H220" i="1"/>
  <c r="G220" i="1"/>
  <c r="F220" i="1"/>
  <c r="B212" i="1"/>
  <c r="A212" i="1"/>
  <c r="B198" i="1"/>
  <c r="A198" i="1"/>
  <c r="J197" i="1"/>
  <c r="I197" i="1"/>
  <c r="H197" i="1"/>
  <c r="G197" i="1"/>
  <c r="F197" i="1"/>
  <c r="B189" i="1"/>
  <c r="A189" i="1"/>
  <c r="B175" i="1"/>
  <c r="A175" i="1"/>
  <c r="J174" i="1"/>
  <c r="I174" i="1"/>
  <c r="H174" i="1"/>
  <c r="G174" i="1"/>
  <c r="F174" i="1"/>
  <c r="B166" i="1"/>
  <c r="A166" i="1"/>
  <c r="B152" i="1"/>
  <c r="A152" i="1"/>
  <c r="J151" i="1"/>
  <c r="I151" i="1"/>
  <c r="H151" i="1"/>
  <c r="G151" i="1"/>
  <c r="F151" i="1"/>
  <c r="B143" i="1"/>
  <c r="A143" i="1"/>
  <c r="B129" i="1"/>
  <c r="J128" i="1"/>
  <c r="I128" i="1"/>
  <c r="H128" i="1"/>
  <c r="G128" i="1"/>
  <c r="F128" i="1"/>
  <c r="B120" i="1"/>
  <c r="A120" i="1"/>
  <c r="B106" i="1"/>
  <c r="A106" i="1"/>
  <c r="J105" i="1"/>
  <c r="I105" i="1"/>
  <c r="H105" i="1"/>
  <c r="G105" i="1"/>
  <c r="F105" i="1"/>
  <c r="B97" i="1"/>
  <c r="A97" i="1"/>
  <c r="B83" i="1"/>
  <c r="A83" i="1"/>
  <c r="J82" i="1"/>
  <c r="B74" i="1"/>
  <c r="A74" i="1"/>
  <c r="B60" i="1"/>
  <c r="A60" i="1"/>
  <c r="B51" i="1"/>
  <c r="A51" i="1"/>
  <c r="J46" i="1"/>
  <c r="I46" i="1"/>
  <c r="H46" i="1"/>
  <c r="G46" i="1"/>
  <c r="B37" i="1"/>
  <c r="A37" i="1"/>
  <c r="J36" i="1"/>
  <c r="I36" i="1"/>
  <c r="H36" i="1"/>
  <c r="G36" i="1"/>
  <c r="F36" i="1"/>
  <c r="B14" i="1"/>
  <c r="A14" i="1"/>
  <c r="G23" i="1"/>
  <c r="H23" i="1"/>
  <c r="I23" i="1"/>
  <c r="J23" i="1"/>
  <c r="G13" i="1"/>
  <c r="H13" i="1"/>
  <c r="I13" i="1"/>
  <c r="J13" i="1"/>
  <c r="F13" i="1"/>
  <c r="L120" i="1" l="1"/>
  <c r="L74" i="1"/>
  <c r="L212" i="1"/>
  <c r="L28" i="1"/>
  <c r="L166" i="1"/>
  <c r="L189" i="1"/>
  <c r="L235" i="1"/>
  <c r="L143" i="1"/>
  <c r="L51" i="1"/>
  <c r="L97" i="1"/>
  <c r="J236" i="1" l="1"/>
  <c r="G236" i="1"/>
  <c r="H236" i="1"/>
  <c r="I236" i="1"/>
  <c r="F236" i="1"/>
  <c r="L236" i="1"/>
</calcChain>
</file>

<file path=xl/sharedStrings.xml><?xml version="1.0" encoding="utf-8"?>
<sst xmlns="http://schemas.openxmlformats.org/spreadsheetml/2006/main" count="413" uniqueCount="157">
  <si>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</si>
  <si>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</si>
  <si>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</si>
  <si>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</si>
  <si>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</si>
  <si>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</si>
  <si>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</si>
  <si>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</si>
  <si>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</si>
  <si>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</si>
  <si>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</si>
  <si>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</si>
  <si>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</si>
  <si>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</si>
  <si>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</si>
  <si>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</si>
  <si>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</si>
  <si>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</si>
  <si>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</si>
  <si>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</si>
  <si>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</si>
  <si>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</si>
  <si>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</si>
  <si>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</si>
  <si>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</si>
  <si>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</si>
  <si>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</si>
  <si>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</si>
  <si>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</si>
  <si>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</si>
  <si>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</si>
  <si>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</si>
  <si>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</si>
  <si>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</si>
  <si>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</si>
  <si>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</si>
  <si>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</si>
  <si>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</si>
  <si>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</si>
  <si>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77"</t>
  </si>
  <si>
    <t>ООО "Русский кейтеринг"</t>
  </si>
  <si>
    <t>Жарова</t>
  </si>
  <si>
    <t>Каша "Дружба"</t>
  </si>
  <si>
    <t>Батон нарезной</t>
  </si>
  <si>
    <t>Сыр порциями</t>
  </si>
  <si>
    <t>Масло сливочное</t>
  </si>
  <si>
    <t>Печенье</t>
  </si>
  <si>
    <t>Чай с сахаром</t>
  </si>
  <si>
    <t>100.1</t>
  </si>
  <si>
    <t>Огурцы соленые</t>
  </si>
  <si>
    <t>Суп картофельный с бобовыми на курином бульоне</t>
  </si>
  <si>
    <t>Тефтели куриные с томатным соусом</t>
  </si>
  <si>
    <t>Макаронные изделия отварные</t>
  </si>
  <si>
    <t>Компот из сухофруктов</t>
  </si>
  <si>
    <t>Хлеб ржаной</t>
  </si>
  <si>
    <t>Хлеб пшеничный</t>
  </si>
  <si>
    <t>200/15</t>
  </si>
  <si>
    <t>90/20</t>
  </si>
  <si>
    <t>411.1</t>
  </si>
  <si>
    <t>Полдник</t>
  </si>
  <si>
    <t>булочное</t>
  </si>
  <si>
    <t>Морс лимонный</t>
  </si>
  <si>
    <t>Пирожки печеные из сдобного теста с картофельным фаршем</t>
  </si>
  <si>
    <t>510.1</t>
  </si>
  <si>
    <t>543.2</t>
  </si>
  <si>
    <t>Каша манная вязкая</t>
  </si>
  <si>
    <t>Булочка с корицей</t>
  </si>
  <si>
    <t>Чай с лимоном и сахаром</t>
  </si>
  <si>
    <t>563.1</t>
  </si>
  <si>
    <t>Икра кабачковая (промыш.пр-ва)</t>
  </si>
  <si>
    <t>Свекольник</t>
  </si>
  <si>
    <t>Рыба под маринадом</t>
  </si>
  <si>
    <t>Картофельное пюре</t>
  </si>
  <si>
    <t>Компот из с/м ягоды</t>
  </si>
  <si>
    <t>343.1</t>
  </si>
  <si>
    <t>511.1</t>
  </si>
  <si>
    <t>75.8</t>
  </si>
  <si>
    <t>Кисель витаминизированный</t>
  </si>
  <si>
    <t>Пирожки печеные из сдобного теста с капустным фаршем</t>
  </si>
  <si>
    <t>Запеканка из творога со сгущенкой</t>
  </si>
  <si>
    <t>190/10</t>
  </si>
  <si>
    <t>313.1</t>
  </si>
  <si>
    <t>Яблоко свежее</t>
  </si>
  <si>
    <t>Свекла отварная</t>
  </si>
  <si>
    <t>Суп картофельный с рисом на мясном бульоне</t>
  </si>
  <si>
    <t>147.1</t>
  </si>
  <si>
    <t>Котлеты куриные, припущенные с соусом</t>
  </si>
  <si>
    <t>412.1</t>
  </si>
  <si>
    <t>Каша из гороха с маслом</t>
  </si>
  <si>
    <t>Напиток витаминизированный</t>
  </si>
  <si>
    <t>519.1</t>
  </si>
  <si>
    <t>Кисломолочный продукт</t>
  </si>
  <si>
    <t>516.1</t>
  </si>
  <si>
    <t>Булочка с кокосовой стружкой</t>
  </si>
  <si>
    <t>563.2</t>
  </si>
  <si>
    <t>Чай с сахаром и с/м ягоды</t>
  </si>
  <si>
    <t>493.1</t>
  </si>
  <si>
    <t>Морковь отварная</t>
  </si>
  <si>
    <t>50.1</t>
  </si>
  <si>
    <t>Суп картофельный с макаронными изделиями на курином бульоне</t>
  </si>
  <si>
    <t>Рагу из птицы</t>
  </si>
  <si>
    <t>30.93</t>
  </si>
  <si>
    <t>Сок фруктовый, плодовый, ягодный , томатный</t>
  </si>
  <si>
    <t>518.1</t>
  </si>
  <si>
    <t>Пирожки печеные из сдобного теста с яблоком и конфитюром</t>
  </si>
  <si>
    <t>542.1</t>
  </si>
  <si>
    <t>Макаронные изделия запеченные с сыром</t>
  </si>
  <si>
    <t>Булочка с сахаром</t>
  </si>
  <si>
    <t>564.1</t>
  </si>
  <si>
    <t>Икра свекольная</t>
  </si>
  <si>
    <t>Щи из свежей капусты с картофелем на мясном бульоне</t>
  </si>
  <si>
    <t>142.1</t>
  </si>
  <si>
    <t>Плов мясной</t>
  </si>
  <si>
    <t>406.1</t>
  </si>
  <si>
    <t>Напиток из шиповника</t>
  </si>
  <si>
    <t>Рогалик со сгущенкой</t>
  </si>
  <si>
    <t>Джем</t>
  </si>
  <si>
    <t>95.1</t>
  </si>
  <si>
    <t>Борщ с капустой и картофелем на мясном бульоне</t>
  </si>
  <si>
    <t>128.1</t>
  </si>
  <si>
    <t>Соус Болоньезе</t>
  </si>
  <si>
    <t>410.1</t>
  </si>
  <si>
    <t>Спагетти отварные с маслом</t>
  </si>
  <si>
    <t>Брецель с сахаром</t>
  </si>
  <si>
    <t>555.2</t>
  </si>
  <si>
    <t>Каша пшенная молочная</t>
  </si>
  <si>
    <t>Гуляш из отварного мяса индейки</t>
  </si>
  <si>
    <t>405.2</t>
  </si>
  <si>
    <t>Рис отварной</t>
  </si>
  <si>
    <t>Пирог морковный</t>
  </si>
  <si>
    <t>б/н</t>
  </si>
  <si>
    <t>Омлет натуральный с зел.горошком</t>
  </si>
  <si>
    <t>302.1</t>
  </si>
  <si>
    <t>Рассольник ленинградский на курином бульоне</t>
  </si>
  <si>
    <t>134.1</t>
  </si>
  <si>
    <t>Жаркое из птицы</t>
  </si>
  <si>
    <t>407.1</t>
  </si>
  <si>
    <t>Морс из с/м ягоды</t>
  </si>
  <si>
    <t>511.2</t>
  </si>
  <si>
    <t>Каша гречневая с молоком</t>
  </si>
  <si>
    <t>563.3</t>
  </si>
  <si>
    <t>Булочка с кунжутом</t>
  </si>
  <si>
    <t>0.96</t>
  </si>
  <si>
    <t>Суп - лапша на курином бульоне</t>
  </si>
  <si>
    <t>Голубцы ленивые с соусом</t>
  </si>
  <si>
    <t>372.1</t>
  </si>
  <si>
    <t>Каша пшеничная</t>
  </si>
  <si>
    <t>Плюшка Московская</t>
  </si>
  <si>
    <t>Гуляш из отварного курицы</t>
  </si>
  <si>
    <t>405.1</t>
  </si>
  <si>
    <t>Ватрушка с повидлом</t>
  </si>
  <si>
    <t>сыр</t>
  </si>
  <si>
    <t>выпечка</t>
  </si>
  <si>
    <t>масло</t>
  </si>
  <si>
    <t>Каша рисовая молочная</t>
  </si>
  <si>
    <t>Какао с молоком</t>
  </si>
  <si>
    <t>джем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</si>
</sst>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Border="0" applyProtection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/>
    <xf numFmtId="0" fontId="0" fillId="4" borderId="1" xfId="0" applyFill="1" applyBorder="1"/>
    <xf numFmtId="0" fontId="0" fillId="4" borderId="4" xfId="0" applyFill="1" applyBorder="1"/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5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wrapText="1"/>
    </xf>
    <xf numFmtId="164" fontId="11" fillId="2" borderId="2" xfId="1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wrapText="1"/>
    </xf>
    <xf numFmtId="1" fontId="11" fillId="2" borderId="2" xfId="0" applyNumberFormat="1" applyFont="1" applyFill="1" applyBorder="1" applyAlignment="1">
      <alignment horizontal="center" vertical="center" wrapText="1"/>
    </xf>
  </cellXfs>
  <cellStyles count="2">
    <cellStyle name="Excel Built-in Normal" xfId="1" xr:uid="{F659A027-1930-4D3D-9447-14ED503BBC5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236"/>
  <sheetViews>
    <sheetView tabSelected="1" zoomScale="55" zoomScaleNormal="40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E224" sqref="E22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5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67">
        <v>5.26</v>
      </c>
      <c r="H6" s="67">
        <v>11.66</v>
      </c>
      <c r="I6" s="67">
        <v>25.06</v>
      </c>
      <c r="J6" s="67">
        <v>226.2</v>
      </c>
      <c r="K6" s="41">
        <v>260</v>
      </c>
      <c r="L6" s="40"/>
    </row>
    <row r="7" spans="1:12" ht="14.5" x14ac:dyDescent="0.35">
      <c r="A7" s="23"/>
      <c r="B7" s="15"/>
      <c r="C7" s="11"/>
      <c r="D7" s="6" t="s">
        <v>23</v>
      </c>
      <c r="E7" s="42" t="s">
        <v>43</v>
      </c>
      <c r="F7" s="43">
        <v>40</v>
      </c>
      <c r="G7" s="68">
        <v>3</v>
      </c>
      <c r="H7" s="68">
        <v>1.1599999999999999</v>
      </c>
      <c r="I7" s="68">
        <v>20.56</v>
      </c>
      <c r="J7" s="68">
        <v>104.8</v>
      </c>
      <c r="K7" s="44">
        <v>111</v>
      </c>
      <c r="L7" s="43"/>
    </row>
    <row r="8" spans="1:12" ht="14.5" x14ac:dyDescent="0.35">
      <c r="A8" s="23"/>
      <c r="B8" s="15"/>
      <c r="C8" s="11"/>
      <c r="D8" s="7" t="s">
        <v>151</v>
      </c>
      <c r="E8" s="42" t="s">
        <v>44</v>
      </c>
      <c r="F8" s="43">
        <v>10</v>
      </c>
      <c r="G8" s="68">
        <v>2</v>
      </c>
      <c r="H8" s="68">
        <v>2</v>
      </c>
      <c r="I8" s="68">
        <v>0</v>
      </c>
      <c r="J8" s="68">
        <v>34.299999999999997</v>
      </c>
      <c r="K8" s="44" t="s">
        <v>48</v>
      </c>
      <c r="L8" s="43"/>
    </row>
    <row r="9" spans="1:12" ht="14.5" x14ac:dyDescent="0.35">
      <c r="A9" s="23"/>
      <c r="B9" s="15"/>
      <c r="C9" s="11"/>
      <c r="D9" s="66" t="s">
        <v>153</v>
      </c>
      <c r="E9" s="42" t="s">
        <v>45</v>
      </c>
      <c r="F9" s="43">
        <v>10</v>
      </c>
      <c r="G9" s="68">
        <v>0.05</v>
      </c>
      <c r="H9" s="68">
        <v>8.25</v>
      </c>
      <c r="I9" s="68">
        <v>0.08</v>
      </c>
      <c r="J9" s="68">
        <v>74.8</v>
      </c>
      <c r="K9" s="44">
        <v>105</v>
      </c>
      <c r="L9" s="43"/>
    </row>
    <row r="10" spans="1:12" ht="14.5" x14ac:dyDescent="0.35">
      <c r="A10" s="23"/>
      <c r="B10" s="15"/>
      <c r="C10" s="11"/>
      <c r="D10" s="7" t="s">
        <v>152</v>
      </c>
      <c r="E10" s="42" t="s">
        <v>46</v>
      </c>
      <c r="F10" s="43">
        <v>40</v>
      </c>
      <c r="G10" s="68">
        <v>3</v>
      </c>
      <c r="H10" s="68">
        <v>4.72</v>
      </c>
      <c r="I10" s="68">
        <v>29.96</v>
      </c>
      <c r="J10" s="68">
        <v>166.84</v>
      </c>
      <c r="K10" s="44">
        <v>590</v>
      </c>
      <c r="L10" s="43"/>
    </row>
    <row r="11" spans="1:12" ht="14.5" x14ac:dyDescent="0.35">
      <c r="A11" s="23"/>
      <c r="B11" s="15"/>
      <c r="C11" s="11"/>
      <c r="D11" s="6" t="s">
        <v>22</v>
      </c>
      <c r="E11" s="42" t="s">
        <v>47</v>
      </c>
      <c r="F11" s="43">
        <v>200</v>
      </c>
      <c r="G11" s="68">
        <v>0.05</v>
      </c>
      <c r="H11" s="68">
        <v>0</v>
      </c>
      <c r="I11" s="68">
        <v>7.5</v>
      </c>
      <c r="J11" s="68">
        <v>30</v>
      </c>
      <c r="K11" s="44">
        <v>493</v>
      </c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13.360000000000001</v>
      </c>
      <c r="H13" s="19">
        <f t="shared" si="0"/>
        <v>27.79</v>
      </c>
      <c r="I13" s="19">
        <f t="shared" si="0"/>
        <v>83.16</v>
      </c>
      <c r="J13" s="19">
        <f t="shared" si="0"/>
        <v>636.94000000000005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68">
        <v>0.48</v>
      </c>
      <c r="H14" s="68">
        <v>0.06</v>
      </c>
      <c r="I14" s="68">
        <v>1.02</v>
      </c>
      <c r="J14" s="68">
        <v>7.8</v>
      </c>
      <c r="K14" s="44">
        <v>107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50</v>
      </c>
      <c r="F15" s="43" t="s">
        <v>56</v>
      </c>
      <c r="G15" s="68">
        <v>2.21</v>
      </c>
      <c r="H15" s="68">
        <v>6.4</v>
      </c>
      <c r="I15" s="68">
        <v>12.6</v>
      </c>
      <c r="J15" s="68">
        <v>117.1</v>
      </c>
      <c r="K15" s="44">
        <v>144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51</v>
      </c>
      <c r="F16" s="43" t="s">
        <v>57</v>
      </c>
      <c r="G16" s="68">
        <v>15.3</v>
      </c>
      <c r="H16" s="68">
        <v>20.05</v>
      </c>
      <c r="I16" s="68">
        <v>10.9</v>
      </c>
      <c r="J16" s="68">
        <v>286.16000000000003</v>
      </c>
      <c r="K16" s="44" t="s">
        <v>58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52</v>
      </c>
      <c r="F17" s="43">
        <v>150</v>
      </c>
      <c r="G17" s="68">
        <v>5.7</v>
      </c>
      <c r="H17" s="68">
        <v>0.68</v>
      </c>
      <c r="I17" s="68">
        <v>29.3</v>
      </c>
      <c r="J17" s="68">
        <v>146.36000000000001</v>
      </c>
      <c r="K17" s="44">
        <v>291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53</v>
      </c>
      <c r="F18" s="43">
        <v>200</v>
      </c>
      <c r="G18" s="68">
        <v>0.4</v>
      </c>
      <c r="H18" s="68">
        <v>0</v>
      </c>
      <c r="I18" s="68">
        <v>20.7</v>
      </c>
      <c r="J18" s="68">
        <v>84.4</v>
      </c>
      <c r="K18" s="44">
        <v>508</v>
      </c>
      <c r="L18" s="43"/>
    </row>
    <row r="19" spans="1:12" ht="14.5" x14ac:dyDescent="0.35">
      <c r="A19" s="23"/>
      <c r="B19" s="15"/>
      <c r="C19" s="11"/>
      <c r="D19" s="7" t="s">
        <v>32</v>
      </c>
      <c r="E19" s="42" t="s">
        <v>54</v>
      </c>
      <c r="F19" s="43">
        <v>30</v>
      </c>
      <c r="G19" s="68">
        <v>2</v>
      </c>
      <c r="H19" s="68">
        <v>0.36</v>
      </c>
      <c r="I19" s="68">
        <v>10.02</v>
      </c>
      <c r="J19" s="68">
        <v>56.1</v>
      </c>
      <c r="K19" s="44">
        <v>109</v>
      </c>
      <c r="L19" s="43"/>
    </row>
    <row r="20" spans="1:12" ht="14.5" x14ac:dyDescent="0.35">
      <c r="A20" s="23"/>
      <c r="B20" s="15"/>
      <c r="C20" s="11"/>
      <c r="D20" s="7" t="s">
        <v>31</v>
      </c>
      <c r="E20" s="42" t="s">
        <v>55</v>
      </c>
      <c r="F20" s="43">
        <v>30</v>
      </c>
      <c r="G20" s="68">
        <v>2.37</v>
      </c>
      <c r="H20" s="68">
        <v>0.24</v>
      </c>
      <c r="I20" s="68">
        <v>14.9</v>
      </c>
      <c r="J20" s="68">
        <v>75.8</v>
      </c>
      <c r="K20" s="44">
        <v>108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thickBot="1" x14ac:dyDescent="0.4">
      <c r="A23" s="24"/>
      <c r="B23" s="17"/>
      <c r="C23" s="8"/>
      <c r="D23" s="18" t="s">
        <v>33</v>
      </c>
      <c r="E23" s="9"/>
      <c r="F23" s="19">
        <v>795</v>
      </c>
      <c r="G23" s="19">
        <f>SUM(G14:G22)</f>
        <v>28.46</v>
      </c>
      <c r="H23" s="19">
        <f>SUM(H14:H22)</f>
        <v>27.79</v>
      </c>
      <c r="I23" s="19">
        <f>SUM(I14:I22)</f>
        <v>99.44</v>
      </c>
      <c r="J23" s="19">
        <f>SUM(J14:J22)</f>
        <v>773.72</v>
      </c>
      <c r="K23" s="25"/>
      <c r="L23" s="19">
        <f>SUM(L14:L22)</f>
        <v>0</v>
      </c>
    </row>
    <row r="24" spans="1:12" ht="14.5" x14ac:dyDescent="0.35">
      <c r="A24" s="23">
        <v>1</v>
      </c>
      <c r="B24" s="15">
        <v>1</v>
      </c>
      <c r="C24" s="51" t="s">
        <v>59</v>
      </c>
      <c r="D24" s="52" t="s">
        <v>30</v>
      </c>
      <c r="E24" s="54" t="s">
        <v>61</v>
      </c>
      <c r="F24" s="55">
        <v>200</v>
      </c>
      <c r="G24" s="69">
        <v>0.18</v>
      </c>
      <c r="H24" s="69">
        <v>0.02</v>
      </c>
      <c r="I24" s="69">
        <v>20.6</v>
      </c>
      <c r="J24" s="69">
        <v>83.1</v>
      </c>
      <c r="K24" s="56" t="s">
        <v>63</v>
      </c>
      <c r="L24" s="55"/>
    </row>
    <row r="25" spans="1:12" ht="25" x14ac:dyDescent="0.35">
      <c r="A25" s="23"/>
      <c r="B25" s="15"/>
      <c r="C25" s="51"/>
      <c r="D25" s="53" t="s">
        <v>60</v>
      </c>
      <c r="E25" s="54" t="s">
        <v>62</v>
      </c>
      <c r="F25" s="55">
        <v>100</v>
      </c>
      <c r="G25" s="69">
        <v>6.6</v>
      </c>
      <c r="H25" s="69">
        <v>7.86</v>
      </c>
      <c r="I25" s="69">
        <v>40.119999999999997</v>
      </c>
      <c r="J25" s="69">
        <v>256.88</v>
      </c>
      <c r="K25" s="56" t="s">
        <v>64</v>
      </c>
      <c r="L25" s="55"/>
    </row>
    <row r="26" spans="1:12" ht="14.5" x14ac:dyDescent="0.35">
      <c r="A26" s="23"/>
      <c r="B26" s="15"/>
      <c r="C26" s="51"/>
      <c r="D26" s="57"/>
      <c r="E26" s="54"/>
      <c r="F26" s="55"/>
      <c r="G26" s="55"/>
      <c r="H26" s="55"/>
      <c r="I26" s="55"/>
      <c r="J26" s="55"/>
      <c r="K26" s="56"/>
      <c r="L26" s="55"/>
    </row>
    <row r="27" spans="1:12" ht="14.5" x14ac:dyDescent="0.35">
      <c r="A27" s="23"/>
      <c r="B27" s="15"/>
      <c r="C27" s="51"/>
      <c r="D27" s="18" t="s">
        <v>33</v>
      </c>
      <c r="E27" s="9"/>
      <c r="F27" s="19">
        <v>300</v>
      </c>
      <c r="G27" s="19">
        <f>SUM(G24:G25)</f>
        <v>6.7799999999999994</v>
      </c>
      <c r="H27" s="19">
        <f>SUM(H24:H25)</f>
        <v>7.88</v>
      </c>
      <c r="I27" s="19">
        <f>SUM(I24:I25)</f>
        <v>60.72</v>
      </c>
      <c r="J27" s="19">
        <f>SUM(J24:J25)</f>
        <v>339.98</v>
      </c>
      <c r="K27" s="25"/>
      <c r="L27" s="19">
        <f>SUM(L18:L26)</f>
        <v>0</v>
      </c>
    </row>
    <row r="28" spans="1:12" ht="15" thickBot="1" x14ac:dyDescent="0.3">
      <c r="A28" s="29">
        <f>A6</f>
        <v>1</v>
      </c>
      <c r="B28" s="30">
        <f>B6</f>
        <v>1</v>
      </c>
      <c r="C28" s="63" t="s">
        <v>4</v>
      </c>
      <c r="D28" s="64"/>
      <c r="E28" s="31"/>
      <c r="F28" s="32">
        <v>1595</v>
      </c>
      <c r="G28" s="32">
        <v>48.6</v>
      </c>
      <c r="H28" s="32">
        <v>63.46</v>
      </c>
      <c r="I28" s="32">
        <v>243.32</v>
      </c>
      <c r="J28" s="32">
        <v>1750.64</v>
      </c>
      <c r="K28" s="32"/>
      <c r="L28" s="32">
        <f>L13+L23</f>
        <v>0</v>
      </c>
    </row>
    <row r="29" spans="1:12" ht="14.5" x14ac:dyDescent="0.35">
      <c r="A29" s="14">
        <v>1</v>
      </c>
      <c r="B29" s="15">
        <v>2</v>
      </c>
      <c r="C29" s="22" t="s">
        <v>20</v>
      </c>
      <c r="D29" s="5" t="s">
        <v>21</v>
      </c>
      <c r="E29" s="39" t="s">
        <v>65</v>
      </c>
      <c r="F29" s="40">
        <v>200</v>
      </c>
      <c r="G29" s="67">
        <v>7.7</v>
      </c>
      <c r="H29" s="67">
        <v>11.82</v>
      </c>
      <c r="I29" s="67">
        <v>35.5</v>
      </c>
      <c r="J29" s="67">
        <v>279.39999999999998</v>
      </c>
      <c r="K29" s="41">
        <v>250</v>
      </c>
      <c r="L29" s="40"/>
    </row>
    <row r="30" spans="1:12" ht="14.5" x14ac:dyDescent="0.35">
      <c r="A30" s="14"/>
      <c r="B30" s="15"/>
      <c r="C30" s="11"/>
      <c r="D30" s="6" t="s">
        <v>23</v>
      </c>
      <c r="E30" s="42" t="s">
        <v>66</v>
      </c>
      <c r="F30" s="43">
        <v>100</v>
      </c>
      <c r="G30" s="68">
        <v>8.6</v>
      </c>
      <c r="H30" s="68">
        <v>6.1</v>
      </c>
      <c r="I30" s="68">
        <v>53</v>
      </c>
      <c r="J30" s="68">
        <v>325.39999999999998</v>
      </c>
      <c r="K30" s="44" t="s">
        <v>68</v>
      </c>
      <c r="L30" s="43"/>
    </row>
    <row r="31" spans="1:12" ht="14.5" x14ac:dyDescent="0.35">
      <c r="A31" s="14"/>
      <c r="B31" s="15"/>
      <c r="C31" s="11"/>
      <c r="D31" s="7" t="s">
        <v>22</v>
      </c>
      <c r="E31" s="42" t="s">
        <v>67</v>
      </c>
      <c r="F31" s="43">
        <v>200</v>
      </c>
      <c r="G31" s="68">
        <v>0.1</v>
      </c>
      <c r="H31" s="68">
        <v>0</v>
      </c>
      <c r="I31" s="68">
        <v>15.2</v>
      </c>
      <c r="J31" s="68">
        <v>61</v>
      </c>
      <c r="K31" s="44">
        <v>494</v>
      </c>
      <c r="L31" s="43"/>
    </row>
    <row r="32" spans="1:12" ht="14.5" x14ac:dyDescent="0.35">
      <c r="A32" s="14"/>
      <c r="B32" s="15"/>
      <c r="C32" s="11"/>
      <c r="D32" s="7"/>
      <c r="E32" s="42"/>
      <c r="F32" s="43"/>
      <c r="G32" s="43"/>
      <c r="H32" s="43"/>
      <c r="I32" s="43"/>
      <c r="J32" s="43"/>
      <c r="K32" s="44"/>
      <c r="L32" s="43"/>
    </row>
    <row r="33" spans="1:12" ht="14.5" x14ac:dyDescent="0.35">
      <c r="A33" s="14"/>
      <c r="B33" s="15"/>
      <c r="C33" s="11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6"/>
      <c r="B36" s="17"/>
      <c r="C36" s="8"/>
      <c r="D36" s="18" t="s">
        <v>33</v>
      </c>
      <c r="E36" s="9"/>
      <c r="F36" s="19">
        <f>SUM(F29:F35)</f>
        <v>500</v>
      </c>
      <c r="G36" s="19">
        <f t="shared" ref="G36" si="2">SUM(G29:G35)</f>
        <v>16.400000000000002</v>
      </c>
      <c r="H36" s="19">
        <f t="shared" ref="H36" si="3">SUM(H29:H35)</f>
        <v>17.920000000000002</v>
      </c>
      <c r="I36" s="19">
        <f t="shared" ref="I36" si="4">SUM(I29:I35)</f>
        <v>103.7</v>
      </c>
      <c r="J36" s="19">
        <f t="shared" ref="J36:L36" si="5">SUM(J29:J35)</f>
        <v>665.8</v>
      </c>
      <c r="K36" s="25"/>
      <c r="L36" s="19">
        <f t="shared" si="5"/>
        <v>0</v>
      </c>
    </row>
    <row r="37" spans="1:12" ht="14.5" x14ac:dyDescent="0.3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8" t="s">
        <v>69</v>
      </c>
      <c r="F37" s="43">
        <v>60</v>
      </c>
      <c r="G37" s="68">
        <v>1.18</v>
      </c>
      <c r="H37" s="68">
        <v>5.56</v>
      </c>
      <c r="I37" s="68">
        <v>4.8099999999999996</v>
      </c>
      <c r="J37" s="68">
        <v>74.37</v>
      </c>
      <c r="K37" s="44">
        <v>115</v>
      </c>
      <c r="L37" s="43"/>
    </row>
    <row r="38" spans="1:12" ht="14.5" x14ac:dyDescent="0.35">
      <c r="A38" s="14"/>
      <c r="B38" s="15"/>
      <c r="C38" s="11"/>
      <c r="D38" s="7" t="s">
        <v>27</v>
      </c>
      <c r="E38" s="59" t="s">
        <v>70</v>
      </c>
      <c r="F38" s="43" t="s">
        <v>56</v>
      </c>
      <c r="G38" s="68">
        <v>3.1</v>
      </c>
      <c r="H38" s="68">
        <v>6.3</v>
      </c>
      <c r="I38" s="68">
        <v>14.4</v>
      </c>
      <c r="J38" s="68">
        <v>127.6</v>
      </c>
      <c r="K38" s="44">
        <v>131</v>
      </c>
      <c r="L38" s="43"/>
    </row>
    <row r="39" spans="1:12" ht="14.5" x14ac:dyDescent="0.35">
      <c r="A39" s="14"/>
      <c r="B39" s="15"/>
      <c r="C39" s="11"/>
      <c r="D39" s="7" t="s">
        <v>28</v>
      </c>
      <c r="E39" s="59" t="s">
        <v>71</v>
      </c>
      <c r="F39" s="43" t="s">
        <v>57</v>
      </c>
      <c r="G39" s="68">
        <v>21</v>
      </c>
      <c r="H39" s="68">
        <v>16.18</v>
      </c>
      <c r="I39" s="68">
        <v>19.34</v>
      </c>
      <c r="J39" s="68">
        <v>227.5</v>
      </c>
      <c r="K39" s="44" t="s">
        <v>74</v>
      </c>
      <c r="L39" s="43"/>
    </row>
    <row r="40" spans="1:12" ht="14.5" x14ac:dyDescent="0.35">
      <c r="A40" s="14"/>
      <c r="B40" s="15"/>
      <c r="C40" s="11"/>
      <c r="D40" s="7" t="s">
        <v>29</v>
      </c>
      <c r="E40" s="59" t="s">
        <v>72</v>
      </c>
      <c r="F40" s="43">
        <v>150</v>
      </c>
      <c r="G40" s="68">
        <v>3.2</v>
      </c>
      <c r="H40" s="68">
        <v>6.6</v>
      </c>
      <c r="I40" s="68">
        <v>16</v>
      </c>
      <c r="J40" s="68">
        <v>138</v>
      </c>
      <c r="K40" s="44">
        <v>429</v>
      </c>
      <c r="L40" s="43"/>
    </row>
    <row r="41" spans="1:12" ht="14.5" x14ac:dyDescent="0.35">
      <c r="A41" s="14"/>
      <c r="B41" s="15"/>
      <c r="C41" s="11"/>
      <c r="D41" s="7" t="s">
        <v>30</v>
      </c>
      <c r="E41" s="59" t="s">
        <v>73</v>
      </c>
      <c r="F41" s="43">
        <v>200</v>
      </c>
      <c r="G41" s="68">
        <v>0.26</v>
      </c>
      <c r="H41" s="68">
        <v>0.2</v>
      </c>
      <c r="I41" s="68">
        <v>19.62</v>
      </c>
      <c r="J41" s="68">
        <v>80.040000000000006</v>
      </c>
      <c r="K41" s="44" t="s">
        <v>75</v>
      </c>
      <c r="L41" s="43"/>
    </row>
    <row r="42" spans="1:12" ht="14.5" x14ac:dyDescent="0.35">
      <c r="A42" s="14"/>
      <c r="B42" s="15"/>
      <c r="C42" s="11"/>
      <c r="D42" s="7" t="s">
        <v>31</v>
      </c>
      <c r="E42" s="59" t="s">
        <v>54</v>
      </c>
      <c r="F42" s="43">
        <v>30</v>
      </c>
      <c r="G42" s="68">
        <v>2</v>
      </c>
      <c r="H42" s="68">
        <v>0.36</v>
      </c>
      <c r="I42" s="68">
        <v>10.02</v>
      </c>
      <c r="J42" s="68">
        <v>56.1</v>
      </c>
      <c r="K42" s="44">
        <v>109</v>
      </c>
      <c r="L42" s="43"/>
    </row>
    <row r="43" spans="1:12" ht="14.5" x14ac:dyDescent="0.35">
      <c r="A43" s="14"/>
      <c r="B43" s="15"/>
      <c r="C43" s="11"/>
      <c r="D43" s="7" t="s">
        <v>32</v>
      </c>
      <c r="E43" s="59" t="s">
        <v>55</v>
      </c>
      <c r="F43" s="43">
        <v>30</v>
      </c>
      <c r="G43" s="68">
        <v>2.37</v>
      </c>
      <c r="H43" s="68">
        <v>0.24</v>
      </c>
      <c r="I43" s="68">
        <v>14.9</v>
      </c>
      <c r="J43" s="68">
        <v>75.8</v>
      </c>
      <c r="K43" s="44">
        <v>108</v>
      </c>
      <c r="L43" s="43"/>
    </row>
    <row r="44" spans="1:12" ht="14.5" x14ac:dyDescent="0.3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5" x14ac:dyDescent="0.3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thickBot="1" x14ac:dyDescent="0.4">
      <c r="A46" s="16"/>
      <c r="B46" s="17"/>
      <c r="C46" s="8"/>
      <c r="D46" s="18" t="s">
        <v>33</v>
      </c>
      <c r="E46" s="9"/>
      <c r="F46" s="19">
        <v>795</v>
      </c>
      <c r="G46" s="19">
        <f>SUM(G37:G45)</f>
        <v>33.11</v>
      </c>
      <c r="H46" s="19">
        <f>SUM(H37:H45)</f>
        <v>35.440000000000005</v>
      </c>
      <c r="I46" s="19">
        <f>SUM(I37:I45)</f>
        <v>99.09</v>
      </c>
      <c r="J46" s="19">
        <f>SUM(J37:J45)</f>
        <v>779.41</v>
      </c>
      <c r="K46" s="25"/>
      <c r="L46" s="19">
        <f>SUM(L37:L45)</f>
        <v>0</v>
      </c>
    </row>
    <row r="47" spans="1:12" ht="15.75" customHeight="1" x14ac:dyDescent="0.35">
      <c r="A47" s="23">
        <v>1</v>
      </c>
      <c r="B47" s="15">
        <v>2</v>
      </c>
      <c r="C47" s="51" t="s">
        <v>59</v>
      </c>
      <c r="D47" s="52" t="s">
        <v>30</v>
      </c>
      <c r="E47" s="54" t="s">
        <v>77</v>
      </c>
      <c r="F47" s="55">
        <v>200</v>
      </c>
      <c r="G47" s="69">
        <v>1.4</v>
      </c>
      <c r="H47" s="69">
        <v>0</v>
      </c>
      <c r="I47" s="69">
        <v>29</v>
      </c>
      <c r="J47" s="69">
        <v>122</v>
      </c>
      <c r="K47" s="56">
        <v>503</v>
      </c>
      <c r="L47" s="55"/>
    </row>
    <row r="48" spans="1:12" ht="14.5" x14ac:dyDescent="0.35">
      <c r="A48" s="23"/>
      <c r="B48" s="15"/>
      <c r="C48" s="51"/>
      <c r="D48" s="53" t="s">
        <v>60</v>
      </c>
      <c r="E48" s="54" t="s">
        <v>78</v>
      </c>
      <c r="F48" s="55">
        <v>100</v>
      </c>
      <c r="G48" s="69">
        <v>6.02</v>
      </c>
      <c r="H48" s="69">
        <v>6.75</v>
      </c>
      <c r="I48" s="69">
        <v>32.93</v>
      </c>
      <c r="J48" s="69">
        <v>212.28</v>
      </c>
      <c r="K48" s="56" t="s">
        <v>64</v>
      </c>
      <c r="L48" s="55"/>
    </row>
    <row r="49" spans="1:12" ht="14.5" x14ac:dyDescent="0.35">
      <c r="A49" s="23"/>
      <c r="B49" s="15"/>
      <c r="C49" s="51"/>
      <c r="D49" s="57"/>
      <c r="E49" s="54"/>
      <c r="F49" s="55"/>
      <c r="G49" s="55"/>
      <c r="H49" s="55"/>
      <c r="I49" s="55"/>
      <c r="J49" s="55"/>
      <c r="K49" s="56"/>
      <c r="L49" s="55"/>
    </row>
    <row r="50" spans="1:12" ht="14.5" x14ac:dyDescent="0.35">
      <c r="A50" s="23"/>
      <c r="B50" s="15"/>
      <c r="C50" s="51"/>
      <c r="D50" s="18" t="s">
        <v>33</v>
      </c>
      <c r="E50" s="9"/>
      <c r="F50" s="19">
        <v>300</v>
      </c>
      <c r="G50" s="19">
        <f>SUM(G47:G48)</f>
        <v>7.42</v>
      </c>
      <c r="H50" s="19">
        <f>SUM(H47:H48)</f>
        <v>6.75</v>
      </c>
      <c r="I50" s="19">
        <f>SUM(I47:I48)</f>
        <v>61.93</v>
      </c>
      <c r="J50" s="19">
        <f>SUM(J47:J48)</f>
        <v>334.28</v>
      </c>
      <c r="K50" s="25"/>
      <c r="L50" s="19">
        <f>SUM(L41:L49)</f>
        <v>0</v>
      </c>
    </row>
    <row r="51" spans="1:12" ht="15" thickBot="1" x14ac:dyDescent="0.3">
      <c r="A51" s="33">
        <f>A29</f>
        <v>1</v>
      </c>
      <c r="B51" s="33">
        <f>B29</f>
        <v>2</v>
      </c>
      <c r="C51" s="63" t="s">
        <v>4</v>
      </c>
      <c r="D51" s="64"/>
      <c r="E51" s="31"/>
      <c r="F51" s="32">
        <v>1595</v>
      </c>
      <c r="G51" s="32">
        <v>56.93</v>
      </c>
      <c r="H51" s="32">
        <v>60.11</v>
      </c>
      <c r="I51" s="32">
        <v>264.72000000000003</v>
      </c>
      <c r="J51" s="32">
        <v>1779.49</v>
      </c>
      <c r="K51" s="32"/>
      <c r="L51" s="32">
        <f>L36+L46</f>
        <v>0</v>
      </c>
    </row>
    <row r="52" spans="1:12" ht="14.5" x14ac:dyDescent="0.35">
      <c r="A52" s="20">
        <v>1</v>
      </c>
      <c r="B52" s="21">
        <v>3</v>
      </c>
      <c r="C52" s="22" t="s">
        <v>20</v>
      </c>
      <c r="D52" s="5" t="s">
        <v>21</v>
      </c>
      <c r="E52" s="39" t="s">
        <v>79</v>
      </c>
      <c r="F52" s="40" t="s">
        <v>80</v>
      </c>
      <c r="G52" s="67">
        <v>30.94</v>
      </c>
      <c r="H52" s="67">
        <v>32.549999999999997</v>
      </c>
      <c r="I52" s="67">
        <v>35.72</v>
      </c>
      <c r="J52" s="67">
        <v>568.5</v>
      </c>
      <c r="K52" s="41" t="s">
        <v>81</v>
      </c>
      <c r="L52" s="40"/>
    </row>
    <row r="53" spans="1:12" ht="14.5" x14ac:dyDescent="0.35">
      <c r="A53" s="23"/>
      <c r="B53" s="15"/>
      <c r="C53" s="11"/>
      <c r="D53" s="6" t="s">
        <v>24</v>
      </c>
      <c r="E53" s="42" t="s">
        <v>82</v>
      </c>
      <c r="F53" s="43">
        <v>100</v>
      </c>
      <c r="G53" s="68">
        <v>0.4</v>
      </c>
      <c r="H53" s="68">
        <v>0.4</v>
      </c>
      <c r="I53" s="68">
        <v>9.8000000000000007</v>
      </c>
      <c r="J53" s="68">
        <v>47</v>
      </c>
      <c r="K53" s="44">
        <v>112</v>
      </c>
      <c r="L53" s="43"/>
    </row>
    <row r="54" spans="1:12" ht="14.5" x14ac:dyDescent="0.35">
      <c r="A54" s="23"/>
      <c r="B54" s="15"/>
      <c r="C54" s="11"/>
      <c r="D54" s="7" t="s">
        <v>22</v>
      </c>
      <c r="E54" s="42" t="s">
        <v>47</v>
      </c>
      <c r="F54" s="43">
        <v>200</v>
      </c>
      <c r="G54" s="68">
        <v>0.05</v>
      </c>
      <c r="H54" s="68">
        <v>0</v>
      </c>
      <c r="I54" s="68">
        <v>7.5</v>
      </c>
      <c r="J54" s="68">
        <v>30</v>
      </c>
      <c r="K54" s="44">
        <v>493</v>
      </c>
      <c r="L54" s="43"/>
    </row>
    <row r="55" spans="1:12" ht="14.5" x14ac:dyDescent="0.3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4"/>
      <c r="B59" s="17"/>
      <c r="C59" s="8"/>
      <c r="D59" s="18" t="s">
        <v>33</v>
      </c>
      <c r="E59" s="9"/>
      <c r="F59" s="19">
        <v>500</v>
      </c>
      <c r="G59" s="19">
        <v>31.39</v>
      </c>
      <c r="H59" s="19">
        <v>32.950000000000003</v>
      </c>
      <c r="I59" s="19">
        <v>53.02</v>
      </c>
      <c r="J59" s="19">
        <v>645.5</v>
      </c>
      <c r="K59" s="25"/>
      <c r="L59" s="19">
        <f t="shared" ref="L59" si="6">SUM(L52:L58)</f>
        <v>0</v>
      </c>
    </row>
    <row r="60" spans="1:12" ht="14.5" x14ac:dyDescent="0.35">
      <c r="A60" s="26">
        <f>A52</f>
        <v>1</v>
      </c>
      <c r="B60" s="13">
        <f>B52</f>
        <v>3</v>
      </c>
      <c r="C60" s="10" t="s">
        <v>25</v>
      </c>
      <c r="D60" s="7" t="s">
        <v>26</v>
      </c>
      <c r="E60" s="42" t="s">
        <v>83</v>
      </c>
      <c r="F60" s="43">
        <v>60</v>
      </c>
      <c r="G60" s="68">
        <v>0.96</v>
      </c>
      <c r="H60" s="68">
        <v>3.3</v>
      </c>
      <c r="I60" s="68">
        <v>5</v>
      </c>
      <c r="J60" s="68">
        <v>53.62</v>
      </c>
      <c r="K60" s="44">
        <v>50</v>
      </c>
      <c r="L60" s="43"/>
    </row>
    <row r="61" spans="1:12" ht="14.5" x14ac:dyDescent="0.35">
      <c r="A61" s="23"/>
      <c r="B61" s="15"/>
      <c r="C61" s="11"/>
      <c r="D61" s="7" t="s">
        <v>27</v>
      </c>
      <c r="E61" s="42" t="s">
        <v>84</v>
      </c>
      <c r="F61" s="43" t="s">
        <v>56</v>
      </c>
      <c r="G61" s="68">
        <v>2.21</v>
      </c>
      <c r="H61" s="68">
        <v>6.4</v>
      </c>
      <c r="I61" s="68">
        <v>12.6</v>
      </c>
      <c r="J61" s="68">
        <v>119</v>
      </c>
      <c r="K61" s="44" t="s">
        <v>85</v>
      </c>
      <c r="L61" s="43"/>
    </row>
    <row r="62" spans="1:12" ht="14.5" x14ac:dyDescent="0.35">
      <c r="A62" s="23"/>
      <c r="B62" s="15"/>
      <c r="C62" s="11"/>
      <c r="D62" s="7" t="s">
        <v>28</v>
      </c>
      <c r="E62" s="42" t="s">
        <v>86</v>
      </c>
      <c r="F62" s="43" t="s">
        <v>57</v>
      </c>
      <c r="G62" s="68">
        <v>13.9</v>
      </c>
      <c r="H62" s="68">
        <v>11.1</v>
      </c>
      <c r="I62" s="68">
        <v>10.6</v>
      </c>
      <c r="J62" s="68">
        <v>194.32</v>
      </c>
      <c r="K62" s="44" t="s">
        <v>87</v>
      </c>
      <c r="L62" s="43"/>
    </row>
    <row r="63" spans="1:12" ht="14.5" x14ac:dyDescent="0.35">
      <c r="A63" s="23"/>
      <c r="B63" s="15"/>
      <c r="C63" s="11"/>
      <c r="D63" s="7" t="s">
        <v>29</v>
      </c>
      <c r="E63" s="42" t="s">
        <v>88</v>
      </c>
      <c r="F63" s="43">
        <v>150</v>
      </c>
      <c r="G63" s="68">
        <v>14</v>
      </c>
      <c r="H63" s="68">
        <v>4.4000000000000004</v>
      </c>
      <c r="I63" s="68">
        <v>28.5</v>
      </c>
      <c r="J63" s="68">
        <v>211</v>
      </c>
      <c r="K63" s="44">
        <v>418</v>
      </c>
      <c r="L63" s="43"/>
    </row>
    <row r="64" spans="1:12" ht="14.5" x14ac:dyDescent="0.35">
      <c r="A64" s="23"/>
      <c r="B64" s="15"/>
      <c r="C64" s="11"/>
      <c r="D64" s="7" t="s">
        <v>30</v>
      </c>
      <c r="E64" s="42" t="s">
        <v>89</v>
      </c>
      <c r="F64" s="43">
        <v>200</v>
      </c>
      <c r="G64" s="68">
        <v>0.68</v>
      </c>
      <c r="H64" s="68">
        <v>0.28000000000000003</v>
      </c>
      <c r="I64" s="68">
        <v>16.600000000000001</v>
      </c>
      <c r="J64" s="68">
        <v>71.8</v>
      </c>
      <c r="K64" s="44" t="s">
        <v>90</v>
      </c>
      <c r="L64" s="43"/>
    </row>
    <row r="65" spans="1:12" ht="14.5" x14ac:dyDescent="0.35">
      <c r="A65" s="23"/>
      <c r="B65" s="15"/>
      <c r="C65" s="11"/>
      <c r="D65" s="7" t="s">
        <v>32</v>
      </c>
      <c r="E65" s="42" t="s">
        <v>54</v>
      </c>
      <c r="F65" s="43">
        <v>30</v>
      </c>
      <c r="G65" s="68">
        <v>2</v>
      </c>
      <c r="H65" s="68">
        <v>0.36</v>
      </c>
      <c r="I65" s="68">
        <v>10.02</v>
      </c>
      <c r="J65" s="68">
        <v>56.1</v>
      </c>
      <c r="K65" s="44">
        <v>109</v>
      </c>
      <c r="L65" s="43"/>
    </row>
    <row r="66" spans="1:12" ht="15.75" customHeight="1" x14ac:dyDescent="0.35">
      <c r="A66" s="23"/>
      <c r="B66" s="15"/>
      <c r="C66" s="11"/>
      <c r="D66" s="7" t="s">
        <v>31</v>
      </c>
      <c r="E66" s="42" t="s">
        <v>55</v>
      </c>
      <c r="F66" s="43">
        <v>30</v>
      </c>
      <c r="G66" s="68">
        <v>2.37</v>
      </c>
      <c r="H66" s="68">
        <v>0.24</v>
      </c>
      <c r="I66" s="68">
        <v>14.9</v>
      </c>
      <c r="J66" s="68">
        <v>75.8</v>
      </c>
      <c r="K66" s="44">
        <v>108</v>
      </c>
      <c r="L66" s="43"/>
    </row>
    <row r="67" spans="1:12" ht="14.5" x14ac:dyDescent="0.3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thickBot="1" x14ac:dyDescent="0.4">
      <c r="A69" s="24"/>
      <c r="B69" s="17"/>
      <c r="C69" s="8"/>
      <c r="D69" s="18" t="s">
        <v>33</v>
      </c>
      <c r="E69" s="9"/>
      <c r="F69" s="19">
        <v>795</v>
      </c>
      <c r="G69" s="19">
        <v>36.119999999999997</v>
      </c>
      <c r="H69" s="19">
        <v>26.08</v>
      </c>
      <c r="I69" s="19">
        <v>98.22</v>
      </c>
      <c r="J69" s="19">
        <v>781.64</v>
      </c>
      <c r="K69" s="25"/>
      <c r="L69" s="19">
        <f>SUM(L60:L68)</f>
        <v>0</v>
      </c>
    </row>
    <row r="70" spans="1:12" ht="14.5" x14ac:dyDescent="0.35">
      <c r="A70" s="23">
        <v>1</v>
      </c>
      <c r="B70" s="15">
        <v>3</v>
      </c>
      <c r="C70" s="51" t="s">
        <v>59</v>
      </c>
      <c r="D70" s="52" t="s">
        <v>30</v>
      </c>
      <c r="E70" s="54" t="s">
        <v>91</v>
      </c>
      <c r="F70" s="55">
        <v>200</v>
      </c>
      <c r="G70" s="69">
        <v>5.4</v>
      </c>
      <c r="H70" s="69">
        <v>5</v>
      </c>
      <c r="I70" s="69">
        <v>21.6</v>
      </c>
      <c r="J70" s="69">
        <v>158</v>
      </c>
      <c r="K70" s="56" t="s">
        <v>92</v>
      </c>
      <c r="L70" s="55"/>
    </row>
    <row r="71" spans="1:12" ht="14.5" x14ac:dyDescent="0.35">
      <c r="A71" s="23"/>
      <c r="B71" s="15"/>
      <c r="C71" s="51"/>
      <c r="D71" s="53" t="s">
        <v>60</v>
      </c>
      <c r="E71" s="54" t="s">
        <v>93</v>
      </c>
      <c r="F71" s="55">
        <v>100</v>
      </c>
      <c r="G71" s="69">
        <v>8.6</v>
      </c>
      <c r="H71" s="69">
        <v>6.1</v>
      </c>
      <c r="I71" s="69">
        <v>53</v>
      </c>
      <c r="J71" s="69">
        <v>352.5</v>
      </c>
      <c r="K71" s="56" t="s">
        <v>94</v>
      </c>
      <c r="L71" s="55"/>
    </row>
    <row r="72" spans="1:12" ht="14.5" x14ac:dyDescent="0.35">
      <c r="A72" s="23"/>
      <c r="B72" s="15"/>
      <c r="C72" s="51"/>
      <c r="D72" s="57"/>
      <c r="E72" s="54"/>
      <c r="F72" s="55"/>
      <c r="G72" s="55"/>
      <c r="H72" s="55"/>
      <c r="I72" s="55"/>
      <c r="J72" s="55"/>
      <c r="K72" s="56"/>
      <c r="L72" s="55"/>
    </row>
    <row r="73" spans="1:12" ht="14.5" x14ac:dyDescent="0.35">
      <c r="A73" s="23"/>
      <c r="B73" s="15"/>
      <c r="C73" s="51"/>
      <c r="D73" s="18" t="s">
        <v>33</v>
      </c>
      <c r="E73" s="9"/>
      <c r="F73" s="19">
        <v>300</v>
      </c>
      <c r="G73" s="19">
        <f>SUM(G70:G71)</f>
        <v>14</v>
      </c>
      <c r="H73" s="19">
        <v>11.1</v>
      </c>
      <c r="I73" s="19">
        <f>SUM(I70:I71)</f>
        <v>74.599999999999994</v>
      </c>
      <c r="J73" s="19">
        <f>SUM(J70:J71)</f>
        <v>510.5</v>
      </c>
      <c r="K73" s="25"/>
      <c r="L73" s="19">
        <f>SUM(L64:L72)</f>
        <v>0</v>
      </c>
    </row>
    <row r="74" spans="1:12" ht="15" thickBot="1" x14ac:dyDescent="0.3">
      <c r="A74" s="29">
        <f>A52</f>
        <v>1</v>
      </c>
      <c r="B74" s="30">
        <f>B52</f>
        <v>3</v>
      </c>
      <c r="C74" s="63" t="s">
        <v>4</v>
      </c>
      <c r="D74" s="64"/>
      <c r="E74" s="31"/>
      <c r="F74" s="32">
        <v>1595</v>
      </c>
      <c r="G74" s="32">
        <v>81.510000000000005</v>
      </c>
      <c r="H74" s="32">
        <v>70.13</v>
      </c>
      <c r="I74" s="32">
        <v>225.84</v>
      </c>
      <c r="J74" s="32">
        <v>1937.64</v>
      </c>
      <c r="K74" s="32"/>
      <c r="L74" s="32">
        <f>L59+L69</f>
        <v>0</v>
      </c>
    </row>
    <row r="75" spans="1:12" ht="14.5" x14ac:dyDescent="0.35">
      <c r="A75" s="20">
        <v>1</v>
      </c>
      <c r="B75" s="21">
        <v>4</v>
      </c>
      <c r="C75" s="22" t="s">
        <v>20</v>
      </c>
      <c r="D75" s="5" t="s">
        <v>21</v>
      </c>
      <c r="E75" s="70" t="s">
        <v>154</v>
      </c>
      <c r="F75" s="71">
        <v>200</v>
      </c>
      <c r="G75" s="75">
        <v>5.54</v>
      </c>
      <c r="H75" s="75">
        <v>8.6199999999999992</v>
      </c>
      <c r="I75" s="75">
        <v>32.4</v>
      </c>
      <c r="J75" s="75">
        <v>229.4</v>
      </c>
      <c r="K75" s="71">
        <v>268</v>
      </c>
      <c r="L75" s="40"/>
    </row>
    <row r="76" spans="1:12" ht="14.5" x14ac:dyDescent="0.35">
      <c r="A76" s="23"/>
      <c r="B76" s="15"/>
      <c r="C76" s="11"/>
      <c r="D76" s="6" t="s">
        <v>152</v>
      </c>
      <c r="E76" s="72" t="s">
        <v>147</v>
      </c>
      <c r="F76" s="71">
        <v>100</v>
      </c>
      <c r="G76" s="75">
        <v>7.45</v>
      </c>
      <c r="H76" s="75">
        <v>12.95</v>
      </c>
      <c r="I76" s="75">
        <v>60.09</v>
      </c>
      <c r="J76" s="75">
        <v>388.3</v>
      </c>
      <c r="K76" s="71" t="s">
        <v>108</v>
      </c>
      <c r="L76" s="43"/>
    </row>
    <row r="77" spans="1:12" ht="14.5" x14ac:dyDescent="0.35">
      <c r="A77" s="23"/>
      <c r="B77" s="15"/>
      <c r="C77" s="11"/>
      <c r="D77" s="7" t="s">
        <v>30</v>
      </c>
      <c r="E77" s="73" t="s">
        <v>155</v>
      </c>
      <c r="F77" s="74">
        <v>200</v>
      </c>
      <c r="G77" s="76">
        <v>3.6</v>
      </c>
      <c r="H77" s="76">
        <v>3.3</v>
      </c>
      <c r="I77" s="76">
        <v>25</v>
      </c>
      <c r="J77" s="76">
        <v>114</v>
      </c>
      <c r="K77" s="74">
        <v>496</v>
      </c>
      <c r="L77" s="43"/>
    </row>
    <row r="78" spans="1:12" ht="14.5" x14ac:dyDescent="0.35">
      <c r="A78" s="23"/>
      <c r="B78" s="15"/>
      <c r="C78" s="11"/>
      <c r="D78" s="7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7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5" x14ac:dyDescent="0.3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5" x14ac:dyDescent="0.35">
      <c r="A82" s="24"/>
      <c r="B82" s="17"/>
      <c r="C82" s="8"/>
      <c r="D82" s="18" t="s">
        <v>33</v>
      </c>
      <c r="E82" s="9"/>
      <c r="F82" s="19">
        <v>550</v>
      </c>
      <c r="G82" s="19">
        <v>25.49</v>
      </c>
      <c r="H82" s="19">
        <v>24.87</v>
      </c>
      <c r="I82" s="19">
        <v>80.430000000000007</v>
      </c>
      <c r="J82" s="19">
        <f t="shared" ref="J82:L82" si="7">SUM(J75:J81)</f>
        <v>731.7</v>
      </c>
      <c r="K82" s="25"/>
      <c r="L82" s="19">
        <f t="shared" si="7"/>
        <v>0</v>
      </c>
    </row>
    <row r="83" spans="1:12" ht="14.5" x14ac:dyDescent="0.35">
      <c r="A83" s="26">
        <f>A75</f>
        <v>1</v>
      </c>
      <c r="B83" s="13">
        <f>B75</f>
        <v>4</v>
      </c>
      <c r="C83" s="10" t="s">
        <v>25</v>
      </c>
      <c r="D83" s="7" t="s">
        <v>26</v>
      </c>
      <c r="E83" s="42" t="s">
        <v>97</v>
      </c>
      <c r="F83" s="43">
        <v>60</v>
      </c>
      <c r="G83" s="68">
        <v>0.96</v>
      </c>
      <c r="H83" s="68">
        <v>3.3</v>
      </c>
      <c r="I83" s="68">
        <v>5</v>
      </c>
      <c r="J83" s="68">
        <v>53.62</v>
      </c>
      <c r="K83" s="44" t="s">
        <v>98</v>
      </c>
      <c r="L83" s="43"/>
    </row>
    <row r="84" spans="1:12" ht="25" x14ac:dyDescent="0.35">
      <c r="A84" s="23"/>
      <c r="B84" s="15"/>
      <c r="C84" s="11"/>
      <c r="D84" s="7" t="s">
        <v>27</v>
      </c>
      <c r="E84" s="42" t="s">
        <v>99</v>
      </c>
      <c r="F84" s="43" t="s">
        <v>56</v>
      </c>
      <c r="G84" s="68">
        <v>2.5299999999999998</v>
      </c>
      <c r="H84" s="68">
        <v>5.28</v>
      </c>
      <c r="I84" s="68">
        <v>15.57</v>
      </c>
      <c r="J84" s="68">
        <v>120.3</v>
      </c>
      <c r="K84" s="44">
        <v>147</v>
      </c>
      <c r="L84" s="43"/>
    </row>
    <row r="85" spans="1:12" ht="15.75" customHeight="1" x14ac:dyDescent="0.35">
      <c r="A85" s="23"/>
      <c r="B85" s="15"/>
      <c r="C85" s="11"/>
      <c r="D85" s="7" t="s">
        <v>28</v>
      </c>
      <c r="E85" s="42" t="s">
        <v>100</v>
      </c>
      <c r="F85" s="43">
        <v>240</v>
      </c>
      <c r="G85" s="68">
        <v>16.2</v>
      </c>
      <c r="H85" s="68">
        <v>21.75</v>
      </c>
      <c r="I85" s="68">
        <v>23.3</v>
      </c>
      <c r="J85" s="68">
        <v>373.9</v>
      </c>
      <c r="K85" s="44">
        <v>407</v>
      </c>
      <c r="L85" s="43"/>
    </row>
    <row r="86" spans="1:12" ht="14.5" x14ac:dyDescent="0.35">
      <c r="A86" s="23"/>
      <c r="B86" s="15"/>
      <c r="C86" s="11"/>
      <c r="D86" s="7" t="s">
        <v>30</v>
      </c>
      <c r="E86" s="42" t="s">
        <v>53</v>
      </c>
      <c r="F86" s="43">
        <v>200</v>
      </c>
      <c r="G86" s="68">
        <v>0.4</v>
      </c>
      <c r="H86" s="68">
        <v>0</v>
      </c>
      <c r="I86" s="68">
        <v>20.7</v>
      </c>
      <c r="J86" s="68">
        <v>84.4</v>
      </c>
      <c r="K86" s="44">
        <v>508</v>
      </c>
      <c r="L86" s="43"/>
    </row>
    <row r="87" spans="1:12" ht="14.5" x14ac:dyDescent="0.35">
      <c r="A87" s="23"/>
      <c r="B87" s="15"/>
      <c r="C87" s="11"/>
      <c r="D87" s="7" t="s">
        <v>32</v>
      </c>
      <c r="E87" s="42" t="s">
        <v>54</v>
      </c>
      <c r="F87" s="43">
        <v>30</v>
      </c>
      <c r="G87" s="68">
        <v>2</v>
      </c>
      <c r="H87" s="68">
        <v>0.36</v>
      </c>
      <c r="I87" s="68">
        <v>10.02</v>
      </c>
      <c r="J87" s="68">
        <v>56.1</v>
      </c>
      <c r="K87" s="44">
        <v>109</v>
      </c>
      <c r="L87" s="43"/>
    </row>
    <row r="88" spans="1:12" ht="14.5" x14ac:dyDescent="0.35">
      <c r="A88" s="23"/>
      <c r="B88" s="15"/>
      <c r="C88" s="11"/>
      <c r="D88" s="7" t="s">
        <v>31</v>
      </c>
      <c r="E88" s="42" t="s">
        <v>55</v>
      </c>
      <c r="F88" s="43">
        <v>30</v>
      </c>
      <c r="G88" s="68">
        <v>2.37</v>
      </c>
      <c r="H88" s="68">
        <v>0.24</v>
      </c>
      <c r="I88" s="68">
        <v>14.9</v>
      </c>
      <c r="J88" s="68">
        <v>75.8</v>
      </c>
      <c r="K88" s="44">
        <v>108</v>
      </c>
      <c r="L88" s="43"/>
    </row>
    <row r="89" spans="1:12" ht="14.5" x14ac:dyDescent="0.35">
      <c r="A89" s="23"/>
      <c r="B89" s="15"/>
      <c r="C89" s="11"/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4.5" x14ac:dyDescent="0.3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thickBot="1" x14ac:dyDescent="0.4">
      <c r="A92" s="24"/>
      <c r="B92" s="17"/>
      <c r="C92" s="8"/>
      <c r="D92" s="18" t="s">
        <v>33</v>
      </c>
      <c r="E92" s="9"/>
      <c r="F92" s="19">
        <v>775</v>
      </c>
      <c r="G92" s="19">
        <v>24.46</v>
      </c>
      <c r="H92" s="19" t="s">
        <v>101</v>
      </c>
      <c r="I92" s="19">
        <v>89.49</v>
      </c>
      <c r="J92" s="19">
        <v>764.12</v>
      </c>
      <c r="K92" s="25"/>
      <c r="L92" s="19">
        <f t="shared" ref="L92" si="8">SUM(L83:L91)</f>
        <v>0</v>
      </c>
    </row>
    <row r="93" spans="1:12" ht="14.5" x14ac:dyDescent="0.35">
      <c r="A93" s="23">
        <v>1</v>
      </c>
      <c r="B93" s="15">
        <v>4</v>
      </c>
      <c r="C93" s="51" t="s">
        <v>59</v>
      </c>
      <c r="D93" s="52" t="s">
        <v>30</v>
      </c>
      <c r="E93" s="54" t="s">
        <v>102</v>
      </c>
      <c r="F93" s="55">
        <v>200</v>
      </c>
      <c r="G93" s="69">
        <v>1</v>
      </c>
      <c r="H93" s="69">
        <v>0.2</v>
      </c>
      <c r="I93" s="69">
        <v>0.3</v>
      </c>
      <c r="J93" s="69">
        <v>110</v>
      </c>
      <c r="K93" s="56" t="s">
        <v>103</v>
      </c>
      <c r="L93" s="55"/>
    </row>
    <row r="94" spans="1:12" ht="25" x14ac:dyDescent="0.35">
      <c r="A94" s="23"/>
      <c r="B94" s="15"/>
      <c r="C94" s="51"/>
      <c r="D94" s="53" t="s">
        <v>152</v>
      </c>
      <c r="E94" s="54" t="s">
        <v>104</v>
      </c>
      <c r="F94" s="55">
        <v>100</v>
      </c>
      <c r="G94" s="69">
        <v>5.91</v>
      </c>
      <c r="H94" s="69">
        <v>5.3</v>
      </c>
      <c r="I94" s="69">
        <v>60.75</v>
      </c>
      <c r="J94" s="69">
        <v>315.39999999999998</v>
      </c>
      <c r="K94" s="56" t="s">
        <v>105</v>
      </c>
      <c r="L94" s="55"/>
    </row>
    <row r="95" spans="1:12" ht="14.5" x14ac:dyDescent="0.35">
      <c r="A95" s="23"/>
      <c r="B95" s="15"/>
      <c r="C95" s="51"/>
      <c r="D95" s="57"/>
      <c r="E95" s="54"/>
      <c r="F95" s="55"/>
      <c r="G95" s="55"/>
      <c r="H95" s="55"/>
      <c r="I95" s="55"/>
      <c r="J95" s="55"/>
      <c r="K95" s="56"/>
      <c r="L95" s="55"/>
    </row>
    <row r="96" spans="1:12" ht="14.5" x14ac:dyDescent="0.35">
      <c r="A96" s="23"/>
      <c r="B96" s="15"/>
      <c r="C96" s="51"/>
      <c r="D96" s="18" t="s">
        <v>33</v>
      </c>
      <c r="E96" s="9"/>
      <c r="F96" s="19">
        <v>300</v>
      </c>
      <c r="G96" s="19">
        <f>SUM(G93:G94)</f>
        <v>6.91</v>
      </c>
      <c r="H96" s="19">
        <f>SUM(H93:H94)</f>
        <v>5.5</v>
      </c>
      <c r="I96" s="19">
        <f>SUM(I93:I94)</f>
        <v>61.05</v>
      </c>
      <c r="J96" s="19">
        <f>SUM(J93:J94)</f>
        <v>425.4</v>
      </c>
      <c r="K96" s="25"/>
      <c r="L96" s="19">
        <f>SUM(L87:L95)</f>
        <v>0</v>
      </c>
    </row>
    <row r="97" spans="1:12" ht="15" thickBot="1" x14ac:dyDescent="0.3">
      <c r="A97" s="29">
        <f>A75</f>
        <v>1</v>
      </c>
      <c r="B97" s="30">
        <f>B75</f>
        <v>4</v>
      </c>
      <c r="C97" s="63" t="s">
        <v>4</v>
      </c>
      <c r="D97" s="64"/>
      <c r="E97" s="31"/>
      <c r="F97" s="32">
        <v>1625</v>
      </c>
      <c r="G97" s="32">
        <v>56.86</v>
      </c>
      <c r="H97" s="32">
        <v>61.3</v>
      </c>
      <c r="I97" s="32">
        <v>230.97</v>
      </c>
      <c r="J97" s="32">
        <v>1854.72</v>
      </c>
      <c r="K97" s="32"/>
      <c r="L97" s="32">
        <f>L82+L92</f>
        <v>0</v>
      </c>
    </row>
    <row r="98" spans="1:12" ht="14.5" x14ac:dyDescent="0.35">
      <c r="A98" s="20">
        <v>1</v>
      </c>
      <c r="B98" s="21">
        <v>5</v>
      </c>
      <c r="C98" s="22" t="s">
        <v>20</v>
      </c>
      <c r="D98" s="5" t="s">
        <v>21</v>
      </c>
      <c r="E98" s="39" t="s">
        <v>106</v>
      </c>
      <c r="F98" s="40">
        <v>200</v>
      </c>
      <c r="G98" s="67">
        <v>9.1999999999999993</v>
      </c>
      <c r="H98" s="67">
        <v>7.2</v>
      </c>
      <c r="I98" s="67">
        <v>39</v>
      </c>
      <c r="J98" s="67">
        <v>258</v>
      </c>
      <c r="K98" s="41">
        <v>296</v>
      </c>
      <c r="L98" s="40"/>
    </row>
    <row r="99" spans="1:12" ht="14.5" x14ac:dyDescent="0.35">
      <c r="A99" s="23"/>
      <c r="B99" s="15"/>
      <c r="C99" s="11"/>
      <c r="D99" s="6" t="s">
        <v>23</v>
      </c>
      <c r="E99" s="42" t="s">
        <v>107</v>
      </c>
      <c r="F99" s="43">
        <v>100</v>
      </c>
      <c r="G99" s="68">
        <v>8.4</v>
      </c>
      <c r="H99" s="68">
        <v>5.97</v>
      </c>
      <c r="I99" s="68">
        <v>52.06</v>
      </c>
      <c r="J99" s="68">
        <v>318</v>
      </c>
      <c r="K99" s="44" t="s">
        <v>108</v>
      </c>
      <c r="L99" s="43"/>
    </row>
    <row r="100" spans="1:12" ht="14.5" x14ac:dyDescent="0.35">
      <c r="A100" s="23"/>
      <c r="B100" s="15"/>
      <c r="C100" s="11"/>
      <c r="D100" s="7" t="s">
        <v>22</v>
      </c>
      <c r="E100" s="42" t="s">
        <v>67</v>
      </c>
      <c r="F100" s="43">
        <v>200</v>
      </c>
      <c r="G100" s="68">
        <v>0.1</v>
      </c>
      <c r="H100" s="68">
        <v>0</v>
      </c>
      <c r="I100" s="68">
        <v>15.2</v>
      </c>
      <c r="J100" s="68">
        <v>61</v>
      </c>
      <c r="K100" s="44">
        <v>494</v>
      </c>
      <c r="L100" s="43"/>
    </row>
    <row r="101" spans="1:12" ht="14.5" x14ac:dyDescent="0.35">
      <c r="A101" s="23"/>
      <c r="B101" s="15"/>
      <c r="C101" s="11"/>
      <c r="D101" s="7"/>
      <c r="E101" s="42"/>
      <c r="F101" s="43"/>
      <c r="G101" s="43"/>
      <c r="H101" s="43"/>
      <c r="I101" s="43"/>
      <c r="J101" s="43"/>
      <c r="K101" s="44"/>
      <c r="L101" s="43"/>
    </row>
    <row r="102" spans="1:12" ht="14.5" x14ac:dyDescent="0.3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.75" customHeight="1" x14ac:dyDescent="0.3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4"/>
      <c r="B105" s="17"/>
      <c r="C105" s="8"/>
      <c r="D105" s="18" t="s">
        <v>33</v>
      </c>
      <c r="E105" s="9"/>
      <c r="F105" s="19">
        <f>SUM(F98:F104)</f>
        <v>500</v>
      </c>
      <c r="G105" s="19">
        <f t="shared" ref="G105" si="9">SUM(G98:G104)</f>
        <v>17.700000000000003</v>
      </c>
      <c r="H105" s="19">
        <f t="shared" ref="H105" si="10">SUM(H98:H104)</f>
        <v>13.17</v>
      </c>
      <c r="I105" s="19">
        <f t="shared" ref="I105" si="11">SUM(I98:I104)</f>
        <v>106.26</v>
      </c>
      <c r="J105" s="19">
        <f t="shared" ref="J105:L105" si="12">SUM(J98:J104)</f>
        <v>637</v>
      </c>
      <c r="K105" s="25"/>
      <c r="L105" s="19">
        <f t="shared" si="12"/>
        <v>0</v>
      </c>
    </row>
    <row r="106" spans="1:12" ht="14.5" x14ac:dyDescent="0.35">
      <c r="A106" s="26">
        <f>A98</f>
        <v>1</v>
      </c>
      <c r="B106" s="13">
        <f>B98</f>
        <v>5</v>
      </c>
      <c r="C106" s="10" t="s">
        <v>25</v>
      </c>
      <c r="D106" s="7" t="s">
        <v>26</v>
      </c>
      <c r="E106" s="42" t="s">
        <v>109</v>
      </c>
      <c r="F106" s="43">
        <v>60</v>
      </c>
      <c r="G106" s="68">
        <v>1.5</v>
      </c>
      <c r="H106" s="68">
        <v>4.4000000000000004</v>
      </c>
      <c r="I106" s="68">
        <v>6.5</v>
      </c>
      <c r="J106" s="68">
        <v>71.87</v>
      </c>
      <c r="K106" s="44">
        <v>119</v>
      </c>
      <c r="L106" s="43"/>
    </row>
    <row r="107" spans="1:12" ht="14.5" x14ac:dyDescent="0.35">
      <c r="A107" s="23"/>
      <c r="B107" s="15"/>
      <c r="C107" s="11"/>
      <c r="D107" s="7" t="s">
        <v>27</v>
      </c>
      <c r="E107" s="42" t="s">
        <v>110</v>
      </c>
      <c r="F107" s="43" t="s">
        <v>56</v>
      </c>
      <c r="G107" s="68">
        <v>1.93</v>
      </c>
      <c r="H107" s="68">
        <v>5.58</v>
      </c>
      <c r="I107" s="68">
        <v>7.29</v>
      </c>
      <c r="J107" s="68">
        <v>113.7</v>
      </c>
      <c r="K107" s="44" t="s">
        <v>111</v>
      </c>
      <c r="L107" s="43"/>
    </row>
    <row r="108" spans="1:12" ht="14.5" x14ac:dyDescent="0.35">
      <c r="A108" s="23"/>
      <c r="B108" s="15"/>
      <c r="C108" s="11"/>
      <c r="D108" s="7" t="s">
        <v>28</v>
      </c>
      <c r="E108" s="42" t="s">
        <v>112</v>
      </c>
      <c r="F108" s="43">
        <v>240</v>
      </c>
      <c r="G108" s="68">
        <v>18.239999999999998</v>
      </c>
      <c r="H108" s="68">
        <v>18.190000000000001</v>
      </c>
      <c r="I108" s="68">
        <v>43.2</v>
      </c>
      <c r="J108" s="68">
        <v>409.2</v>
      </c>
      <c r="K108" s="44" t="s">
        <v>113</v>
      </c>
      <c r="L108" s="43"/>
    </row>
    <row r="109" spans="1:12" ht="14.5" x14ac:dyDescent="0.35">
      <c r="A109" s="23"/>
      <c r="B109" s="15"/>
      <c r="C109" s="11"/>
      <c r="D109" s="7" t="s">
        <v>30</v>
      </c>
      <c r="E109" s="42" t="s">
        <v>114</v>
      </c>
      <c r="F109" s="43">
        <v>200</v>
      </c>
      <c r="G109" s="68">
        <v>0.68</v>
      </c>
      <c r="H109" s="68">
        <v>0.28000000000000003</v>
      </c>
      <c r="I109" s="68">
        <v>16.600000000000001</v>
      </c>
      <c r="J109" s="68">
        <v>71.8</v>
      </c>
      <c r="K109" s="44" t="s">
        <v>90</v>
      </c>
      <c r="L109" s="43"/>
    </row>
    <row r="110" spans="1:12" ht="14.5" x14ac:dyDescent="0.35">
      <c r="A110" s="23"/>
      <c r="B110" s="15"/>
      <c r="C110" s="11"/>
      <c r="D110" s="7" t="s">
        <v>32</v>
      </c>
      <c r="E110" s="42" t="s">
        <v>54</v>
      </c>
      <c r="F110" s="43">
        <v>30</v>
      </c>
      <c r="G110" s="68">
        <v>2</v>
      </c>
      <c r="H110" s="68">
        <v>0.36</v>
      </c>
      <c r="I110" s="68">
        <v>10.02</v>
      </c>
      <c r="J110" s="68">
        <v>56.1</v>
      </c>
      <c r="K110" s="44">
        <v>109</v>
      </c>
      <c r="L110" s="43"/>
    </row>
    <row r="111" spans="1:12" ht="14.5" x14ac:dyDescent="0.35">
      <c r="A111" s="23"/>
      <c r="B111" s="15"/>
      <c r="C111" s="11"/>
      <c r="D111" s="7" t="s">
        <v>31</v>
      </c>
      <c r="E111" s="42" t="s">
        <v>55</v>
      </c>
      <c r="F111" s="43">
        <v>30</v>
      </c>
      <c r="G111" s="68">
        <v>2.37</v>
      </c>
      <c r="H111" s="68">
        <v>0.24</v>
      </c>
      <c r="I111" s="68">
        <v>14.9</v>
      </c>
      <c r="J111" s="68">
        <v>75.8</v>
      </c>
      <c r="K111" s="44">
        <v>108</v>
      </c>
      <c r="L111" s="43"/>
    </row>
    <row r="112" spans="1:12" ht="14.5" x14ac:dyDescent="0.3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thickBot="1" x14ac:dyDescent="0.4">
      <c r="A115" s="24"/>
      <c r="B115" s="17"/>
      <c r="C115" s="8"/>
      <c r="D115" s="18" t="s">
        <v>33</v>
      </c>
      <c r="E115" s="9"/>
      <c r="F115" s="19">
        <v>775</v>
      </c>
      <c r="G115" s="19">
        <v>26.72</v>
      </c>
      <c r="H115" s="19">
        <v>29.05</v>
      </c>
      <c r="I115" s="19">
        <v>98.51</v>
      </c>
      <c r="J115" s="19">
        <v>798.47</v>
      </c>
      <c r="K115" s="25"/>
      <c r="L115" s="19">
        <f t="shared" ref="L115" si="13">SUM(L106:L114)</f>
        <v>0</v>
      </c>
    </row>
    <row r="116" spans="1:12" ht="14.5" x14ac:dyDescent="0.35">
      <c r="A116" s="23">
        <v>1</v>
      </c>
      <c r="B116" s="15">
        <v>5</v>
      </c>
      <c r="C116" s="51" t="s">
        <v>59</v>
      </c>
      <c r="D116" s="52" t="s">
        <v>30</v>
      </c>
      <c r="E116" s="54" t="s">
        <v>73</v>
      </c>
      <c r="F116" s="55">
        <v>200</v>
      </c>
      <c r="G116" s="69">
        <v>0.26</v>
      </c>
      <c r="H116" s="69">
        <v>0.2</v>
      </c>
      <c r="I116" s="69">
        <v>19.62</v>
      </c>
      <c r="J116" s="69">
        <v>80.040000000000006</v>
      </c>
      <c r="K116" s="56" t="s">
        <v>75</v>
      </c>
      <c r="L116" s="55"/>
    </row>
    <row r="117" spans="1:12" ht="14.5" x14ac:dyDescent="0.35">
      <c r="A117" s="23"/>
      <c r="B117" s="15"/>
      <c r="C117" s="51"/>
      <c r="D117" s="53" t="s">
        <v>60</v>
      </c>
      <c r="E117" s="54" t="s">
        <v>115</v>
      </c>
      <c r="F117" s="55">
        <v>100</v>
      </c>
      <c r="G117" s="69">
        <v>7.4</v>
      </c>
      <c r="H117" s="69">
        <v>6.2</v>
      </c>
      <c r="I117" s="69">
        <v>56.2</v>
      </c>
      <c r="J117" s="69">
        <v>310.36</v>
      </c>
      <c r="K117" s="56">
        <v>564</v>
      </c>
      <c r="L117" s="55"/>
    </row>
    <row r="118" spans="1:12" ht="14.5" x14ac:dyDescent="0.35">
      <c r="A118" s="23"/>
      <c r="B118" s="15"/>
      <c r="C118" s="51"/>
      <c r="D118" s="57"/>
      <c r="E118" s="54"/>
      <c r="F118" s="55"/>
      <c r="G118" s="55"/>
      <c r="H118" s="55"/>
      <c r="I118" s="55"/>
      <c r="J118" s="55"/>
      <c r="K118" s="56"/>
      <c r="L118" s="55"/>
    </row>
    <row r="119" spans="1:12" ht="14.5" x14ac:dyDescent="0.35">
      <c r="A119" s="23"/>
      <c r="B119" s="15"/>
      <c r="C119" s="51"/>
      <c r="D119" s="18" t="s">
        <v>33</v>
      </c>
      <c r="E119" s="9"/>
      <c r="F119" s="19">
        <v>300</v>
      </c>
      <c r="G119" s="19">
        <f>SUM(G116:G117)</f>
        <v>7.66</v>
      </c>
      <c r="H119" s="19">
        <f>SUM(H116:H117)</f>
        <v>6.4</v>
      </c>
      <c r="I119" s="19">
        <f>SUM(I116:I117)</f>
        <v>75.820000000000007</v>
      </c>
      <c r="J119" s="19">
        <f>SUM(J116:J117)</f>
        <v>390.40000000000003</v>
      </c>
      <c r="K119" s="25"/>
      <c r="L119" s="19">
        <f>SUM(L110:L118)</f>
        <v>0</v>
      </c>
    </row>
    <row r="120" spans="1:12" ht="15" thickBot="1" x14ac:dyDescent="0.3">
      <c r="A120" s="29">
        <f>A98</f>
        <v>1</v>
      </c>
      <c r="B120" s="30">
        <f>B98</f>
        <v>5</v>
      </c>
      <c r="C120" s="63" t="s">
        <v>4</v>
      </c>
      <c r="D120" s="64"/>
      <c r="E120" s="31"/>
      <c r="F120" s="32">
        <v>1575</v>
      </c>
      <c r="G120" s="32">
        <v>52.08</v>
      </c>
      <c r="H120" s="32">
        <v>48.62</v>
      </c>
      <c r="I120" s="32">
        <v>280.58999999999997</v>
      </c>
      <c r="J120" s="32">
        <v>1825.87</v>
      </c>
      <c r="K120" s="32"/>
      <c r="L120" s="32">
        <f>L105+L115</f>
        <v>0</v>
      </c>
    </row>
    <row r="121" spans="1:12" ht="14.5" x14ac:dyDescent="0.35">
      <c r="A121" s="20">
        <v>2</v>
      </c>
      <c r="B121" s="21">
        <v>1</v>
      </c>
      <c r="C121" s="22" t="s">
        <v>20</v>
      </c>
      <c r="D121" s="5" t="s">
        <v>21</v>
      </c>
      <c r="E121" s="39" t="s">
        <v>65</v>
      </c>
      <c r="F121" s="40">
        <v>220</v>
      </c>
      <c r="G121" s="67">
        <v>8.4</v>
      </c>
      <c r="H121" s="67">
        <v>13</v>
      </c>
      <c r="I121" s="67">
        <v>39.049999999999997</v>
      </c>
      <c r="J121" s="67">
        <v>307.33999999999997</v>
      </c>
      <c r="K121" s="41">
        <v>250</v>
      </c>
      <c r="L121" s="40"/>
    </row>
    <row r="122" spans="1:12" ht="14.5" x14ac:dyDescent="0.35">
      <c r="A122" s="23"/>
      <c r="B122" s="15"/>
      <c r="C122" s="11"/>
      <c r="D122" s="6" t="s">
        <v>156</v>
      </c>
      <c r="E122" s="42" t="s">
        <v>116</v>
      </c>
      <c r="F122" s="43">
        <v>30</v>
      </c>
      <c r="G122" s="68">
        <v>0.12</v>
      </c>
      <c r="H122" s="68">
        <v>0</v>
      </c>
      <c r="I122" s="68">
        <v>12</v>
      </c>
      <c r="J122" s="68">
        <v>48.4</v>
      </c>
      <c r="K122" s="44" t="s">
        <v>117</v>
      </c>
      <c r="L122" s="43"/>
    </row>
    <row r="123" spans="1:12" ht="14.5" x14ac:dyDescent="0.35">
      <c r="A123" s="23"/>
      <c r="B123" s="15"/>
      <c r="C123" s="11"/>
      <c r="D123" s="7" t="s">
        <v>23</v>
      </c>
      <c r="E123" s="42" t="s">
        <v>43</v>
      </c>
      <c r="F123" s="43">
        <v>50</v>
      </c>
      <c r="G123" s="68">
        <v>3.75</v>
      </c>
      <c r="H123" s="68">
        <v>1.45</v>
      </c>
      <c r="I123" s="68">
        <v>25.7</v>
      </c>
      <c r="J123" s="68">
        <v>131</v>
      </c>
      <c r="K123" s="44">
        <v>111</v>
      </c>
      <c r="L123" s="43"/>
    </row>
    <row r="124" spans="1:12" ht="14.5" x14ac:dyDescent="0.35">
      <c r="A124" s="23"/>
      <c r="B124" s="15"/>
      <c r="C124" s="11"/>
      <c r="D124" s="7" t="s">
        <v>22</v>
      </c>
      <c r="E124" s="42" t="s">
        <v>47</v>
      </c>
      <c r="F124" s="43">
        <v>200</v>
      </c>
      <c r="G124" s="68">
        <v>0.05</v>
      </c>
      <c r="H124" s="68">
        <v>0</v>
      </c>
      <c r="I124" s="68">
        <v>7.5</v>
      </c>
      <c r="J124" s="68">
        <v>30</v>
      </c>
      <c r="K124" s="44">
        <v>493</v>
      </c>
      <c r="L124" s="43"/>
    </row>
    <row r="125" spans="1:12" ht="14.5" x14ac:dyDescent="0.35">
      <c r="A125" s="23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24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14">SUM(G121:G127)</f>
        <v>12.32</v>
      </c>
      <c r="H128" s="19">
        <f t="shared" si="14"/>
        <v>14.45</v>
      </c>
      <c r="I128" s="19">
        <f t="shared" si="14"/>
        <v>84.25</v>
      </c>
      <c r="J128" s="19">
        <f t="shared" si="14"/>
        <v>516.74</v>
      </c>
      <c r="K128" s="25"/>
      <c r="L128" s="19">
        <f t="shared" ref="L128" si="15">SUM(L121:L127)</f>
        <v>0</v>
      </c>
    </row>
    <row r="129" spans="1:12" ht="14.5" x14ac:dyDescent="0.35">
      <c r="A129" s="26">
        <f>A121</f>
        <v>2</v>
      </c>
      <c r="B129" s="13">
        <f>B121</f>
        <v>1</v>
      </c>
      <c r="C129" s="10" t="s">
        <v>25</v>
      </c>
      <c r="D129" s="7" t="s">
        <v>26</v>
      </c>
      <c r="E129" s="42" t="s">
        <v>69</v>
      </c>
      <c r="F129" s="43">
        <v>60</v>
      </c>
      <c r="G129" s="68">
        <v>1.18</v>
      </c>
      <c r="H129" s="68">
        <v>5.56</v>
      </c>
      <c r="I129" s="68">
        <v>4.8099999999999996</v>
      </c>
      <c r="J129" s="68">
        <v>74.37</v>
      </c>
      <c r="K129" s="44">
        <v>115</v>
      </c>
      <c r="L129" s="43"/>
    </row>
    <row r="130" spans="1:12" ht="14.5" x14ac:dyDescent="0.35">
      <c r="A130" s="23"/>
      <c r="B130" s="15"/>
      <c r="C130" s="11"/>
      <c r="D130" s="7" t="s">
        <v>27</v>
      </c>
      <c r="E130" s="42" t="s">
        <v>118</v>
      </c>
      <c r="F130" s="43" t="s">
        <v>56</v>
      </c>
      <c r="G130" s="68">
        <v>1.99</v>
      </c>
      <c r="H130" s="68">
        <v>5.6</v>
      </c>
      <c r="I130" s="68">
        <v>9.56</v>
      </c>
      <c r="J130" s="68">
        <v>106.7</v>
      </c>
      <c r="K130" s="44" t="s">
        <v>119</v>
      </c>
      <c r="L130" s="43"/>
    </row>
    <row r="131" spans="1:12" ht="14.5" x14ac:dyDescent="0.35">
      <c r="A131" s="23"/>
      <c r="B131" s="15"/>
      <c r="C131" s="11"/>
      <c r="D131" s="7" t="s">
        <v>28</v>
      </c>
      <c r="E131" s="42" t="s">
        <v>120</v>
      </c>
      <c r="F131" s="43">
        <v>90</v>
      </c>
      <c r="G131" s="68">
        <v>14.1</v>
      </c>
      <c r="H131" s="68">
        <v>19.48</v>
      </c>
      <c r="I131" s="68">
        <v>21.22</v>
      </c>
      <c r="J131" s="68">
        <v>236.4</v>
      </c>
      <c r="K131" s="44" t="s">
        <v>121</v>
      </c>
      <c r="L131" s="43"/>
    </row>
    <row r="132" spans="1:12" ht="14.5" x14ac:dyDescent="0.35">
      <c r="A132" s="23"/>
      <c r="B132" s="15"/>
      <c r="C132" s="11"/>
      <c r="D132" s="7" t="s">
        <v>29</v>
      </c>
      <c r="E132" s="42" t="s">
        <v>122</v>
      </c>
      <c r="F132" s="43">
        <v>150</v>
      </c>
      <c r="G132" s="68">
        <v>5.7</v>
      </c>
      <c r="H132" s="68">
        <v>0.68</v>
      </c>
      <c r="I132" s="68">
        <v>29.3</v>
      </c>
      <c r="J132" s="68">
        <v>146.36000000000001</v>
      </c>
      <c r="K132" s="44">
        <v>291</v>
      </c>
      <c r="L132" s="43"/>
    </row>
    <row r="133" spans="1:12" ht="14.5" x14ac:dyDescent="0.35">
      <c r="A133" s="23"/>
      <c r="B133" s="15"/>
      <c r="C133" s="11"/>
      <c r="D133" s="7" t="s">
        <v>30</v>
      </c>
      <c r="E133" s="42" t="s">
        <v>53</v>
      </c>
      <c r="F133" s="43">
        <v>200</v>
      </c>
      <c r="G133" s="68">
        <v>0.4</v>
      </c>
      <c r="H133" s="68">
        <v>0</v>
      </c>
      <c r="I133" s="68">
        <v>20.7</v>
      </c>
      <c r="J133" s="68">
        <v>84.4</v>
      </c>
      <c r="K133" s="44">
        <v>508</v>
      </c>
      <c r="L133" s="43"/>
    </row>
    <row r="134" spans="1:12" ht="14.5" x14ac:dyDescent="0.35">
      <c r="A134" s="23"/>
      <c r="B134" s="15"/>
      <c r="C134" s="11"/>
      <c r="D134" s="7" t="s">
        <v>31</v>
      </c>
      <c r="E134" s="42" t="s">
        <v>54</v>
      </c>
      <c r="F134" s="43">
        <v>30</v>
      </c>
      <c r="G134" s="68">
        <v>2</v>
      </c>
      <c r="H134" s="68">
        <v>0.36</v>
      </c>
      <c r="I134" s="68">
        <v>10.02</v>
      </c>
      <c r="J134" s="68">
        <v>56.1</v>
      </c>
      <c r="K134" s="44">
        <v>109</v>
      </c>
      <c r="L134" s="43"/>
    </row>
    <row r="135" spans="1:12" ht="14.5" x14ac:dyDescent="0.35">
      <c r="A135" s="23"/>
      <c r="B135" s="15"/>
      <c r="C135" s="11"/>
      <c r="D135" s="7" t="s">
        <v>32</v>
      </c>
      <c r="E135" s="42" t="s">
        <v>55</v>
      </c>
      <c r="F135" s="43">
        <v>30</v>
      </c>
      <c r="G135" s="68">
        <v>2.37</v>
      </c>
      <c r="H135" s="68">
        <v>0.24</v>
      </c>
      <c r="I135" s="68">
        <v>14.9</v>
      </c>
      <c r="J135" s="68" t="s">
        <v>76</v>
      </c>
      <c r="K135" s="44">
        <v>108</v>
      </c>
      <c r="L135" s="43"/>
    </row>
    <row r="136" spans="1:12" ht="14.5" x14ac:dyDescent="0.3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thickBot="1" x14ac:dyDescent="0.4">
      <c r="A138" s="24"/>
      <c r="B138" s="17"/>
      <c r="C138" s="8"/>
      <c r="D138" s="18" t="s">
        <v>33</v>
      </c>
      <c r="E138" s="9"/>
      <c r="F138" s="19">
        <v>775</v>
      </c>
      <c r="G138" s="19">
        <v>27.74</v>
      </c>
      <c r="H138" s="19">
        <v>31.92</v>
      </c>
      <c r="I138" s="19">
        <v>110.51</v>
      </c>
      <c r="J138" s="19">
        <v>780.13</v>
      </c>
      <c r="K138" s="25"/>
      <c r="L138" s="19">
        <f t="shared" ref="L138" si="16">SUM(L129:L137)</f>
        <v>0</v>
      </c>
    </row>
    <row r="139" spans="1:12" ht="14.5" x14ac:dyDescent="0.35">
      <c r="A139" s="23">
        <v>2</v>
      </c>
      <c r="B139" s="15">
        <v>1</v>
      </c>
      <c r="C139" s="51" t="s">
        <v>59</v>
      </c>
      <c r="D139" s="52" t="s">
        <v>60</v>
      </c>
      <c r="E139" s="54" t="s">
        <v>123</v>
      </c>
      <c r="F139" s="55">
        <v>100</v>
      </c>
      <c r="G139" s="69">
        <v>6.9</v>
      </c>
      <c r="H139" s="69">
        <v>13.03</v>
      </c>
      <c r="I139" s="69">
        <v>58.65</v>
      </c>
      <c r="J139" s="69">
        <v>379.05</v>
      </c>
      <c r="K139" s="56" t="s">
        <v>124</v>
      </c>
      <c r="L139" s="55"/>
    </row>
    <row r="140" spans="1:12" ht="14.5" x14ac:dyDescent="0.35">
      <c r="A140" s="23"/>
      <c r="B140" s="15"/>
      <c r="C140" s="51"/>
      <c r="D140" s="53" t="s">
        <v>30</v>
      </c>
      <c r="E140" s="54" t="s">
        <v>77</v>
      </c>
      <c r="F140" s="55">
        <v>200</v>
      </c>
      <c r="G140" s="69">
        <v>1.4</v>
      </c>
      <c r="H140" s="69">
        <v>0</v>
      </c>
      <c r="I140" s="69">
        <v>29</v>
      </c>
      <c r="J140" s="69">
        <v>122</v>
      </c>
      <c r="K140" s="56">
        <v>503</v>
      </c>
      <c r="L140" s="55"/>
    </row>
    <row r="141" spans="1:12" ht="14.5" x14ac:dyDescent="0.35">
      <c r="A141" s="23"/>
      <c r="B141" s="15"/>
      <c r="C141" s="51"/>
      <c r="D141" s="57"/>
      <c r="E141" s="54"/>
      <c r="F141" s="55"/>
      <c r="G141" s="55"/>
      <c r="H141" s="55"/>
      <c r="I141" s="55"/>
      <c r="J141" s="55"/>
      <c r="K141" s="56"/>
      <c r="L141" s="55"/>
    </row>
    <row r="142" spans="1:12" ht="14.5" x14ac:dyDescent="0.35">
      <c r="A142" s="23"/>
      <c r="B142" s="15"/>
      <c r="C142" s="51"/>
      <c r="D142" s="18" t="s">
        <v>33</v>
      </c>
      <c r="E142" s="9"/>
      <c r="F142" s="19">
        <v>300</v>
      </c>
      <c r="G142" s="19">
        <f>SUM(G139:G140)</f>
        <v>8.3000000000000007</v>
      </c>
      <c r="H142" s="19">
        <f>SUM(H139:H140)</f>
        <v>13.03</v>
      </c>
      <c r="I142" s="19">
        <f>SUM(I139:I140)</f>
        <v>87.65</v>
      </c>
      <c r="J142" s="19">
        <f>SUM(J139:J140)</f>
        <v>501.05</v>
      </c>
      <c r="K142" s="25"/>
      <c r="L142" s="19">
        <f>SUM(L133:L141)</f>
        <v>0</v>
      </c>
    </row>
    <row r="143" spans="1:12" ht="15" thickBot="1" x14ac:dyDescent="0.3">
      <c r="A143" s="29">
        <f>A121</f>
        <v>2</v>
      </c>
      <c r="B143" s="30">
        <f>B121</f>
        <v>1</v>
      </c>
      <c r="C143" s="63" t="s">
        <v>4</v>
      </c>
      <c r="D143" s="64"/>
      <c r="E143" s="31"/>
      <c r="F143" s="32">
        <v>1575</v>
      </c>
      <c r="G143" s="32">
        <v>48.36</v>
      </c>
      <c r="H143" s="32">
        <v>59.4</v>
      </c>
      <c r="I143" s="32">
        <v>282.41000000000003</v>
      </c>
      <c r="J143" s="32">
        <v>1797.92</v>
      </c>
      <c r="K143" s="32"/>
      <c r="L143" s="32">
        <f>L128+L138</f>
        <v>0</v>
      </c>
    </row>
    <row r="144" spans="1:12" ht="14.5" x14ac:dyDescent="0.35">
      <c r="A144" s="14">
        <v>2</v>
      </c>
      <c r="B144" s="15">
        <v>2</v>
      </c>
      <c r="C144" s="22" t="s">
        <v>20</v>
      </c>
      <c r="D144" s="5" t="s">
        <v>21</v>
      </c>
      <c r="E144" s="39" t="s">
        <v>125</v>
      </c>
      <c r="F144" s="40">
        <v>200</v>
      </c>
      <c r="G144" s="40">
        <v>7.4</v>
      </c>
      <c r="H144" s="40">
        <v>7.48</v>
      </c>
      <c r="I144" s="40">
        <v>36.5</v>
      </c>
      <c r="J144" s="40">
        <v>243</v>
      </c>
      <c r="K144" s="41">
        <v>267</v>
      </c>
      <c r="L144" s="40"/>
    </row>
    <row r="145" spans="1:12" ht="14.5" x14ac:dyDescent="0.35">
      <c r="A145" s="14"/>
      <c r="B145" s="15"/>
      <c r="C145" s="11"/>
      <c r="D145" s="6" t="s">
        <v>23</v>
      </c>
      <c r="E145" s="42" t="s">
        <v>93</v>
      </c>
      <c r="F145" s="43">
        <v>100</v>
      </c>
      <c r="G145" s="43">
        <v>8.6</v>
      </c>
      <c r="H145" s="43">
        <v>6.1</v>
      </c>
      <c r="I145" s="43">
        <v>53</v>
      </c>
      <c r="J145" s="43">
        <v>352.5</v>
      </c>
      <c r="K145" s="44" t="s">
        <v>94</v>
      </c>
      <c r="L145" s="43"/>
    </row>
    <row r="146" spans="1:12" ht="15.75" customHeight="1" x14ac:dyDescent="0.35">
      <c r="A146" s="14"/>
      <c r="B146" s="15"/>
      <c r="C146" s="11"/>
      <c r="D146" s="7" t="s">
        <v>22</v>
      </c>
      <c r="E146" s="42" t="s">
        <v>67</v>
      </c>
      <c r="F146" s="43">
        <v>200</v>
      </c>
      <c r="G146" s="43">
        <v>0.1</v>
      </c>
      <c r="H146" s="43">
        <v>0</v>
      </c>
      <c r="I146" s="43">
        <v>15.2</v>
      </c>
      <c r="J146" s="43">
        <v>61</v>
      </c>
      <c r="K146" s="44">
        <v>494</v>
      </c>
      <c r="L146" s="43"/>
    </row>
    <row r="147" spans="1:12" ht="14.5" x14ac:dyDescent="0.35">
      <c r="A147" s="14"/>
      <c r="B147" s="15"/>
      <c r="C147" s="11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14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16"/>
      <c r="B151" s="17"/>
      <c r="C151" s="8"/>
      <c r="D151" s="18" t="s">
        <v>33</v>
      </c>
      <c r="E151" s="9"/>
      <c r="F151" s="19">
        <f>SUM(F144:F150)</f>
        <v>500</v>
      </c>
      <c r="G151" s="19">
        <f t="shared" ref="G151:J151" si="17">SUM(G144:G150)</f>
        <v>16.100000000000001</v>
      </c>
      <c r="H151" s="19">
        <f t="shared" si="17"/>
        <v>13.58</v>
      </c>
      <c r="I151" s="19">
        <f t="shared" si="17"/>
        <v>104.7</v>
      </c>
      <c r="J151" s="19">
        <f t="shared" si="17"/>
        <v>656.5</v>
      </c>
      <c r="K151" s="25"/>
      <c r="L151" s="19">
        <f t="shared" ref="L151" si="18">SUM(L144:L150)</f>
        <v>0</v>
      </c>
    </row>
    <row r="152" spans="1:12" ht="14.5" x14ac:dyDescent="0.35">
      <c r="A152" s="13">
        <f>A144</f>
        <v>2</v>
      </c>
      <c r="B152" s="13">
        <f>B144</f>
        <v>2</v>
      </c>
      <c r="C152" s="10" t="s">
        <v>25</v>
      </c>
      <c r="D152" s="7" t="s">
        <v>26</v>
      </c>
      <c r="E152" s="42" t="s">
        <v>97</v>
      </c>
      <c r="F152" s="43">
        <v>60</v>
      </c>
      <c r="G152" s="68">
        <v>0.96</v>
      </c>
      <c r="H152" s="68">
        <v>3.3</v>
      </c>
      <c r="I152" s="68">
        <v>5</v>
      </c>
      <c r="J152" s="68">
        <v>53.62</v>
      </c>
      <c r="K152" s="44" t="s">
        <v>98</v>
      </c>
      <c r="L152" s="43"/>
    </row>
    <row r="153" spans="1:12" ht="14.5" x14ac:dyDescent="0.35">
      <c r="A153" s="14"/>
      <c r="B153" s="15"/>
      <c r="C153" s="11"/>
      <c r="D153" s="7" t="s">
        <v>27</v>
      </c>
      <c r="E153" s="42" t="s">
        <v>50</v>
      </c>
      <c r="F153" s="43" t="s">
        <v>56</v>
      </c>
      <c r="G153" s="68">
        <v>2.21</v>
      </c>
      <c r="H153" s="68">
        <v>6.4</v>
      </c>
      <c r="I153" s="68">
        <v>12.6</v>
      </c>
      <c r="J153" s="68">
        <v>117.1</v>
      </c>
      <c r="K153" s="44">
        <v>144</v>
      </c>
      <c r="L153" s="43"/>
    </row>
    <row r="154" spans="1:12" ht="14.5" x14ac:dyDescent="0.35">
      <c r="A154" s="14"/>
      <c r="B154" s="15"/>
      <c r="C154" s="11"/>
      <c r="D154" s="7" t="s">
        <v>28</v>
      </c>
      <c r="E154" s="42" t="s">
        <v>126</v>
      </c>
      <c r="F154" s="43">
        <v>90</v>
      </c>
      <c r="G154" s="68">
        <v>20.25</v>
      </c>
      <c r="H154" s="68">
        <v>22.45</v>
      </c>
      <c r="I154" s="68">
        <v>2.66</v>
      </c>
      <c r="J154" s="68">
        <v>293.3</v>
      </c>
      <c r="K154" s="44" t="s">
        <v>127</v>
      </c>
      <c r="L154" s="43"/>
    </row>
    <row r="155" spans="1:12" ht="14.5" x14ac:dyDescent="0.35">
      <c r="A155" s="14"/>
      <c r="B155" s="15"/>
      <c r="C155" s="11"/>
      <c r="D155" s="7" t="s">
        <v>29</v>
      </c>
      <c r="E155" s="42" t="s">
        <v>128</v>
      </c>
      <c r="F155" s="43">
        <v>150</v>
      </c>
      <c r="G155" s="68">
        <v>3.7</v>
      </c>
      <c r="H155" s="68">
        <v>6.1</v>
      </c>
      <c r="I155" s="68">
        <v>34.15</v>
      </c>
      <c r="J155" s="68">
        <v>206.6</v>
      </c>
      <c r="K155" s="44">
        <v>414</v>
      </c>
      <c r="L155" s="43"/>
    </row>
    <row r="156" spans="1:12" ht="14.5" x14ac:dyDescent="0.35">
      <c r="A156" s="14"/>
      <c r="B156" s="15"/>
      <c r="C156" s="11"/>
      <c r="D156" s="7" t="s">
        <v>30</v>
      </c>
      <c r="E156" s="42" t="s">
        <v>73</v>
      </c>
      <c r="F156" s="43">
        <v>200</v>
      </c>
      <c r="G156" s="68">
        <v>0.26</v>
      </c>
      <c r="H156" s="68">
        <v>0.2</v>
      </c>
      <c r="I156" s="68">
        <v>19.62</v>
      </c>
      <c r="J156" s="68">
        <v>80.040000000000006</v>
      </c>
      <c r="K156" s="44" t="s">
        <v>75</v>
      </c>
      <c r="L156" s="43"/>
    </row>
    <row r="157" spans="1:12" ht="14.5" x14ac:dyDescent="0.35">
      <c r="A157" s="14"/>
      <c r="B157" s="15"/>
      <c r="C157" s="11"/>
      <c r="D157" s="7" t="s">
        <v>32</v>
      </c>
      <c r="E157" s="42" t="s">
        <v>54</v>
      </c>
      <c r="F157" s="43">
        <v>30</v>
      </c>
      <c r="G157" s="68">
        <v>2</v>
      </c>
      <c r="H157" s="68">
        <v>0.36</v>
      </c>
      <c r="I157" s="68">
        <v>10.02</v>
      </c>
      <c r="J157" s="68">
        <v>56.1</v>
      </c>
      <c r="K157" s="44">
        <v>109</v>
      </c>
      <c r="L157" s="43"/>
    </row>
    <row r="158" spans="1:12" ht="14.5" x14ac:dyDescent="0.35">
      <c r="A158" s="14"/>
      <c r="B158" s="15"/>
      <c r="C158" s="11"/>
      <c r="D158" s="7" t="s">
        <v>31</v>
      </c>
      <c r="E158" s="42" t="s">
        <v>55</v>
      </c>
      <c r="F158" s="43">
        <v>30</v>
      </c>
      <c r="G158" s="68">
        <v>2.37</v>
      </c>
      <c r="H158" s="68">
        <v>0.24</v>
      </c>
      <c r="I158" s="68">
        <v>14.9</v>
      </c>
      <c r="J158" s="68">
        <v>75.8</v>
      </c>
      <c r="K158" s="44">
        <v>108</v>
      </c>
      <c r="L158" s="43"/>
    </row>
    <row r="159" spans="1:12" ht="14.5" x14ac:dyDescent="0.3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thickBot="1" x14ac:dyDescent="0.4">
      <c r="A161" s="16"/>
      <c r="B161" s="17"/>
      <c r="C161" s="8"/>
      <c r="D161" s="18" t="s">
        <v>33</v>
      </c>
      <c r="E161" s="9"/>
      <c r="F161" s="19">
        <v>775</v>
      </c>
      <c r="G161" s="19">
        <v>31.75</v>
      </c>
      <c r="H161" s="19">
        <v>39.049999999999997</v>
      </c>
      <c r="I161" s="19">
        <v>98.95</v>
      </c>
      <c r="J161" s="19">
        <v>882.56</v>
      </c>
      <c r="K161" s="25"/>
      <c r="L161" s="19">
        <f t="shared" ref="L161" si="19">SUM(L152:L160)</f>
        <v>0</v>
      </c>
    </row>
    <row r="162" spans="1:12" ht="14.5" x14ac:dyDescent="0.35">
      <c r="A162" s="23">
        <v>2</v>
      </c>
      <c r="B162" s="15">
        <v>2</v>
      </c>
      <c r="C162" s="51" t="s">
        <v>59</v>
      </c>
      <c r="D162" s="52" t="s">
        <v>30</v>
      </c>
      <c r="E162" s="54" t="s">
        <v>91</v>
      </c>
      <c r="F162" s="55">
        <v>200</v>
      </c>
      <c r="G162" s="69">
        <v>5.4</v>
      </c>
      <c r="H162" s="69">
        <v>5</v>
      </c>
      <c r="I162" s="69">
        <v>21.6</v>
      </c>
      <c r="J162" s="69">
        <v>158</v>
      </c>
      <c r="K162" s="56">
        <v>516</v>
      </c>
      <c r="L162" s="55"/>
    </row>
    <row r="163" spans="1:12" ht="14.5" x14ac:dyDescent="0.35">
      <c r="A163" s="23"/>
      <c r="B163" s="15"/>
      <c r="C163" s="51"/>
      <c r="D163" s="53" t="s">
        <v>60</v>
      </c>
      <c r="E163" s="54" t="s">
        <v>129</v>
      </c>
      <c r="F163" s="55">
        <v>100</v>
      </c>
      <c r="G163" s="69">
        <v>6.68</v>
      </c>
      <c r="H163" s="69">
        <v>7.29</v>
      </c>
      <c r="I163" s="69">
        <v>21.8</v>
      </c>
      <c r="J163" s="69">
        <v>190.46</v>
      </c>
      <c r="K163" s="56" t="s">
        <v>130</v>
      </c>
      <c r="L163" s="55"/>
    </row>
    <row r="164" spans="1:12" ht="14.5" x14ac:dyDescent="0.35">
      <c r="A164" s="23"/>
      <c r="B164" s="15"/>
      <c r="C164" s="51"/>
      <c r="D164" s="57"/>
      <c r="E164" s="54"/>
      <c r="F164" s="55"/>
      <c r="G164" s="55"/>
      <c r="H164" s="55"/>
      <c r="I164" s="55"/>
      <c r="J164" s="55"/>
      <c r="K164" s="56"/>
      <c r="L164" s="55"/>
    </row>
    <row r="165" spans="1:12" ht="14.5" x14ac:dyDescent="0.35">
      <c r="A165" s="23"/>
      <c r="B165" s="15"/>
      <c r="C165" s="51"/>
      <c r="D165" s="18" t="s">
        <v>33</v>
      </c>
      <c r="E165" s="9"/>
      <c r="F165" s="19">
        <v>300</v>
      </c>
      <c r="G165" s="19">
        <f>SUM(G162:G163)</f>
        <v>12.08</v>
      </c>
      <c r="H165" s="19">
        <f>SUM(H162:H163)</f>
        <v>12.29</v>
      </c>
      <c r="I165" s="19">
        <f>SUM(I162:I163)</f>
        <v>43.400000000000006</v>
      </c>
      <c r="J165" s="19">
        <f>SUM(J162:J163)</f>
        <v>348.46000000000004</v>
      </c>
      <c r="K165" s="25"/>
      <c r="L165" s="19">
        <f>SUM(L156:L164)</f>
        <v>0</v>
      </c>
    </row>
    <row r="166" spans="1:12" ht="15" thickBot="1" x14ac:dyDescent="0.3">
      <c r="A166" s="33">
        <f>A144</f>
        <v>2</v>
      </c>
      <c r="B166" s="33">
        <f>B144</f>
        <v>2</v>
      </c>
      <c r="C166" s="63" t="s">
        <v>4</v>
      </c>
      <c r="D166" s="64"/>
      <c r="E166" s="31"/>
      <c r="F166" s="32">
        <v>1575</v>
      </c>
      <c r="G166" s="32">
        <v>59.93</v>
      </c>
      <c r="H166" s="32">
        <v>64.92</v>
      </c>
      <c r="I166" s="32">
        <v>247.05</v>
      </c>
      <c r="J166" s="32">
        <v>1887.52</v>
      </c>
      <c r="K166" s="32"/>
      <c r="L166" s="32">
        <f>L151+L161</f>
        <v>0</v>
      </c>
    </row>
    <row r="167" spans="1:12" ht="14.5" x14ac:dyDescent="0.35">
      <c r="A167" s="20">
        <v>2</v>
      </c>
      <c r="B167" s="21">
        <v>3</v>
      </c>
      <c r="C167" s="22" t="s">
        <v>20</v>
      </c>
      <c r="D167" s="5" t="s">
        <v>21</v>
      </c>
      <c r="E167" s="39" t="s">
        <v>131</v>
      </c>
      <c r="F167" s="40">
        <v>160</v>
      </c>
      <c r="G167" s="67">
        <v>13.4</v>
      </c>
      <c r="H167" s="67">
        <v>20.88</v>
      </c>
      <c r="I167" s="67">
        <v>3.6</v>
      </c>
      <c r="J167" s="67">
        <v>275.39999999999998</v>
      </c>
      <c r="K167" s="41" t="s">
        <v>132</v>
      </c>
      <c r="L167" s="40"/>
    </row>
    <row r="168" spans="1:12" ht="14.5" x14ac:dyDescent="0.35">
      <c r="A168" s="23"/>
      <c r="B168" s="15"/>
      <c r="C168" s="11"/>
      <c r="D168" s="6" t="s">
        <v>24</v>
      </c>
      <c r="E168" s="42" t="s">
        <v>82</v>
      </c>
      <c r="F168" s="43">
        <v>100</v>
      </c>
      <c r="G168" s="68">
        <v>0.4</v>
      </c>
      <c r="H168" s="68">
        <v>0.4</v>
      </c>
      <c r="I168" s="68">
        <v>9.8000000000000007</v>
      </c>
      <c r="J168" s="68">
        <v>47</v>
      </c>
      <c r="K168" s="44">
        <v>112</v>
      </c>
      <c r="L168" s="43"/>
    </row>
    <row r="169" spans="1:12" ht="14.5" x14ac:dyDescent="0.35">
      <c r="A169" s="23"/>
      <c r="B169" s="15"/>
      <c r="C169" s="11"/>
      <c r="D169" s="7" t="s">
        <v>23</v>
      </c>
      <c r="E169" s="42" t="s">
        <v>43</v>
      </c>
      <c r="F169" s="43">
        <v>40</v>
      </c>
      <c r="G169" s="68">
        <v>3</v>
      </c>
      <c r="H169" s="68">
        <v>1.1599999999999999</v>
      </c>
      <c r="I169" s="68">
        <v>20.56</v>
      </c>
      <c r="J169" s="68">
        <v>104.8</v>
      </c>
      <c r="K169" s="44">
        <v>111</v>
      </c>
      <c r="L169" s="43"/>
    </row>
    <row r="170" spans="1:12" ht="14.5" x14ac:dyDescent="0.35">
      <c r="A170" s="23"/>
      <c r="B170" s="15"/>
      <c r="C170" s="11"/>
      <c r="D170" s="7" t="s">
        <v>22</v>
      </c>
      <c r="E170" s="42" t="s">
        <v>95</v>
      </c>
      <c r="F170" s="43">
        <v>200</v>
      </c>
      <c r="G170" s="68">
        <v>0.1</v>
      </c>
      <c r="H170" s="68">
        <v>0.1</v>
      </c>
      <c r="I170" s="68">
        <v>17</v>
      </c>
      <c r="J170" s="68">
        <v>80</v>
      </c>
      <c r="K170" s="44" t="s">
        <v>96</v>
      </c>
      <c r="L170" s="43"/>
    </row>
    <row r="171" spans="1:12" ht="14.5" x14ac:dyDescent="0.3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4"/>
      <c r="B174" s="17"/>
      <c r="C174" s="8"/>
      <c r="D174" s="18" t="s">
        <v>33</v>
      </c>
      <c r="E174" s="9"/>
      <c r="F174" s="19">
        <f>SUM(F167:F173)</f>
        <v>500</v>
      </c>
      <c r="G174" s="19">
        <f t="shared" ref="G174:J174" si="20">SUM(G167:G173)</f>
        <v>16.900000000000002</v>
      </c>
      <c r="H174" s="19">
        <f t="shared" si="20"/>
        <v>22.54</v>
      </c>
      <c r="I174" s="19">
        <f t="shared" si="20"/>
        <v>50.96</v>
      </c>
      <c r="J174" s="19">
        <f t="shared" si="20"/>
        <v>507.2</v>
      </c>
      <c r="K174" s="25"/>
      <c r="L174" s="19">
        <f t="shared" ref="L174" si="21">SUM(L167:L173)</f>
        <v>0</v>
      </c>
    </row>
    <row r="175" spans="1:12" ht="14.5" x14ac:dyDescent="0.35">
      <c r="A175" s="26">
        <f>A167</f>
        <v>2</v>
      </c>
      <c r="B175" s="13">
        <f>B167</f>
        <v>3</v>
      </c>
      <c r="C175" s="10" t="s">
        <v>25</v>
      </c>
      <c r="D175" s="7" t="s">
        <v>26</v>
      </c>
      <c r="E175" s="42" t="s">
        <v>109</v>
      </c>
      <c r="F175" s="43">
        <v>60</v>
      </c>
      <c r="G175" s="68">
        <v>1.5</v>
      </c>
      <c r="H175" s="68">
        <v>4.4000000000000004</v>
      </c>
      <c r="I175" s="68">
        <v>6.5</v>
      </c>
      <c r="J175" s="68">
        <v>71.87</v>
      </c>
      <c r="K175" s="44">
        <v>119</v>
      </c>
      <c r="L175" s="43"/>
    </row>
    <row r="176" spans="1:12" ht="14.5" x14ac:dyDescent="0.35">
      <c r="A176" s="23"/>
      <c r="B176" s="15"/>
      <c r="C176" s="11"/>
      <c r="D176" s="7" t="s">
        <v>27</v>
      </c>
      <c r="E176" s="42" t="s">
        <v>133</v>
      </c>
      <c r="F176" s="43" t="s">
        <v>56</v>
      </c>
      <c r="G176" s="68">
        <v>2.17</v>
      </c>
      <c r="H176" s="68">
        <v>5.8</v>
      </c>
      <c r="I176" s="68">
        <v>14.07</v>
      </c>
      <c r="J176" s="68">
        <v>125.7</v>
      </c>
      <c r="K176" s="44" t="s">
        <v>134</v>
      </c>
      <c r="L176" s="43"/>
    </row>
    <row r="177" spans="1:12" ht="14.5" x14ac:dyDescent="0.35">
      <c r="A177" s="23"/>
      <c r="B177" s="15"/>
      <c r="C177" s="11"/>
      <c r="D177" s="7" t="s">
        <v>28</v>
      </c>
      <c r="E177" s="42" t="s">
        <v>135</v>
      </c>
      <c r="F177" s="43">
        <v>240</v>
      </c>
      <c r="G177" s="68">
        <v>16.2</v>
      </c>
      <c r="H177" s="68">
        <v>21.75</v>
      </c>
      <c r="I177" s="68">
        <v>23.3</v>
      </c>
      <c r="J177" s="68">
        <v>373.9</v>
      </c>
      <c r="K177" s="44" t="s">
        <v>136</v>
      </c>
      <c r="L177" s="43"/>
    </row>
    <row r="178" spans="1:12" ht="14.5" x14ac:dyDescent="0.35">
      <c r="A178" s="23"/>
      <c r="B178" s="15"/>
      <c r="C178" s="11"/>
      <c r="D178" s="7" t="s">
        <v>30</v>
      </c>
      <c r="E178" s="42" t="s">
        <v>137</v>
      </c>
      <c r="F178" s="43">
        <v>200</v>
      </c>
      <c r="G178" s="68">
        <v>0.26</v>
      </c>
      <c r="H178" s="68">
        <v>0.2</v>
      </c>
      <c r="I178" s="68">
        <v>19.62</v>
      </c>
      <c r="J178" s="68">
        <v>80.040000000000006</v>
      </c>
      <c r="K178" s="44" t="s">
        <v>138</v>
      </c>
      <c r="L178" s="43"/>
    </row>
    <row r="179" spans="1:12" ht="14.5" x14ac:dyDescent="0.35">
      <c r="A179" s="23"/>
      <c r="B179" s="15"/>
      <c r="C179" s="11"/>
      <c r="D179" s="7" t="s">
        <v>32</v>
      </c>
      <c r="E179" s="42" t="s">
        <v>54</v>
      </c>
      <c r="F179" s="43">
        <v>30</v>
      </c>
      <c r="G179" s="68">
        <v>2</v>
      </c>
      <c r="H179" s="68">
        <v>0.36</v>
      </c>
      <c r="I179" s="68">
        <v>10.02</v>
      </c>
      <c r="J179" s="68">
        <v>56.1</v>
      </c>
      <c r="K179" s="44">
        <v>109</v>
      </c>
      <c r="L179" s="43"/>
    </row>
    <row r="180" spans="1:12" ht="14.5" x14ac:dyDescent="0.35">
      <c r="A180" s="23"/>
      <c r="B180" s="15"/>
      <c r="C180" s="11"/>
      <c r="D180" s="7" t="s">
        <v>31</v>
      </c>
      <c r="E180" s="42" t="s">
        <v>55</v>
      </c>
      <c r="F180" s="43">
        <v>30</v>
      </c>
      <c r="G180" s="68">
        <v>2.37</v>
      </c>
      <c r="H180" s="68">
        <v>0.24</v>
      </c>
      <c r="I180" s="68">
        <v>14.9</v>
      </c>
      <c r="J180" s="68">
        <v>75.8</v>
      </c>
      <c r="K180" s="44">
        <v>108</v>
      </c>
      <c r="L180" s="43"/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thickBot="1" x14ac:dyDescent="0.4">
      <c r="A184" s="24"/>
      <c r="B184" s="17"/>
      <c r="C184" s="8"/>
      <c r="D184" s="18" t="s">
        <v>33</v>
      </c>
      <c r="E184" s="9"/>
      <c r="F184" s="19">
        <v>775</v>
      </c>
      <c r="G184" s="19">
        <v>24.5</v>
      </c>
      <c r="H184" s="19">
        <v>32.75</v>
      </c>
      <c r="I184" s="19">
        <v>88.41</v>
      </c>
      <c r="J184" s="19">
        <v>783.4</v>
      </c>
      <c r="K184" s="25"/>
      <c r="L184" s="19">
        <f t="shared" ref="L184" si="22">SUM(L175:L183)</f>
        <v>0</v>
      </c>
    </row>
    <row r="185" spans="1:12" ht="25" x14ac:dyDescent="0.35">
      <c r="A185" s="23">
        <v>2</v>
      </c>
      <c r="B185" s="15">
        <v>3</v>
      </c>
      <c r="C185" s="51" t="s">
        <v>59</v>
      </c>
      <c r="D185" s="52" t="s">
        <v>60</v>
      </c>
      <c r="E185" s="54" t="s">
        <v>104</v>
      </c>
      <c r="F185" s="55">
        <v>100</v>
      </c>
      <c r="G185" s="69">
        <v>5.91</v>
      </c>
      <c r="H185" s="69">
        <v>5.3</v>
      </c>
      <c r="I185" s="69">
        <v>60.75</v>
      </c>
      <c r="J185" s="69">
        <v>315.39999999999998</v>
      </c>
      <c r="K185" s="56" t="s">
        <v>63</v>
      </c>
      <c r="L185" s="55"/>
    </row>
    <row r="186" spans="1:12" ht="14.5" x14ac:dyDescent="0.35">
      <c r="A186" s="23"/>
      <c r="B186" s="15"/>
      <c r="C186" s="51"/>
      <c r="D186" s="53" t="s">
        <v>30</v>
      </c>
      <c r="E186" s="54" t="s">
        <v>102</v>
      </c>
      <c r="F186" s="55">
        <v>200</v>
      </c>
      <c r="G186" s="69">
        <v>1</v>
      </c>
      <c r="H186" s="69">
        <v>0.2</v>
      </c>
      <c r="I186" s="69">
        <v>0.3</v>
      </c>
      <c r="J186" s="69">
        <v>110</v>
      </c>
      <c r="K186" s="56" t="s">
        <v>64</v>
      </c>
      <c r="L186" s="55"/>
    </row>
    <row r="187" spans="1:12" ht="14.5" x14ac:dyDescent="0.35">
      <c r="A187" s="23"/>
      <c r="B187" s="15"/>
      <c r="C187" s="51"/>
      <c r="D187" s="57"/>
      <c r="E187" s="54"/>
      <c r="F187" s="55"/>
      <c r="G187" s="55"/>
      <c r="H187" s="55"/>
      <c r="I187" s="55"/>
      <c r="J187" s="55"/>
      <c r="K187" s="56"/>
      <c r="L187" s="55"/>
    </row>
    <row r="188" spans="1:12" ht="15.75" customHeight="1" x14ac:dyDescent="0.35">
      <c r="A188" s="23"/>
      <c r="B188" s="15"/>
      <c r="C188" s="51"/>
      <c r="D188" s="18" t="s">
        <v>33</v>
      </c>
      <c r="E188" s="9"/>
      <c r="F188" s="19">
        <v>300</v>
      </c>
      <c r="G188" s="19">
        <f>SUM(G185:G186)</f>
        <v>6.91</v>
      </c>
      <c r="H188" s="19">
        <f>SUM(H185:H186)</f>
        <v>5.5</v>
      </c>
      <c r="I188" s="19">
        <f>SUM(I185:I186)</f>
        <v>61.05</v>
      </c>
      <c r="J188" s="19">
        <f>SUM(J185:J186)</f>
        <v>425.4</v>
      </c>
      <c r="K188" s="25"/>
      <c r="L188" s="19">
        <f>SUM(L179:L187)</f>
        <v>0</v>
      </c>
    </row>
    <row r="189" spans="1:12" ht="15" thickBot="1" x14ac:dyDescent="0.3">
      <c r="A189" s="29">
        <f>A167</f>
        <v>2</v>
      </c>
      <c r="B189" s="30">
        <f>B167</f>
        <v>3</v>
      </c>
      <c r="C189" s="63" t="s">
        <v>4</v>
      </c>
      <c r="D189" s="64"/>
      <c r="E189" s="31"/>
      <c r="F189" s="32">
        <v>1575</v>
      </c>
      <c r="G189" s="32">
        <v>48.31</v>
      </c>
      <c r="H189" s="32">
        <v>60.79</v>
      </c>
      <c r="I189" s="32">
        <v>200.42</v>
      </c>
      <c r="J189" s="32">
        <v>1716.01</v>
      </c>
      <c r="K189" s="32"/>
      <c r="L189" s="32">
        <f>L174+L184</f>
        <v>0</v>
      </c>
    </row>
    <row r="190" spans="1:12" ht="14.5" x14ac:dyDescent="0.35">
      <c r="A190" s="20">
        <v>2</v>
      </c>
      <c r="B190" s="21">
        <v>4</v>
      </c>
      <c r="C190" s="22" t="s">
        <v>20</v>
      </c>
      <c r="D190" s="5" t="s">
        <v>21</v>
      </c>
      <c r="E190" s="39" t="s">
        <v>139</v>
      </c>
      <c r="F190" s="40">
        <v>200</v>
      </c>
      <c r="G190" s="67">
        <v>9.16</v>
      </c>
      <c r="H190" s="67">
        <v>12.88</v>
      </c>
      <c r="I190" s="67">
        <v>32.6</v>
      </c>
      <c r="J190" s="67">
        <v>283</v>
      </c>
      <c r="K190" s="41">
        <v>248</v>
      </c>
      <c r="L190" s="40"/>
    </row>
    <row r="191" spans="1:12" ht="14.5" x14ac:dyDescent="0.35">
      <c r="A191" s="23"/>
      <c r="B191" s="15"/>
      <c r="C191" s="11"/>
      <c r="D191" s="6"/>
      <c r="E191" s="42" t="s">
        <v>141</v>
      </c>
      <c r="F191" s="43">
        <v>100</v>
      </c>
      <c r="G191" s="68">
        <v>8.6</v>
      </c>
      <c r="H191" s="68">
        <v>6.1</v>
      </c>
      <c r="I191" s="68">
        <v>53</v>
      </c>
      <c r="J191" s="68">
        <v>325.39999999999998</v>
      </c>
      <c r="K191" s="44" t="s">
        <v>140</v>
      </c>
      <c r="L191" s="43"/>
    </row>
    <row r="192" spans="1:12" ht="14.5" x14ac:dyDescent="0.35">
      <c r="A192" s="23"/>
      <c r="B192" s="15"/>
      <c r="C192" s="11"/>
      <c r="D192" s="7" t="s">
        <v>22</v>
      </c>
      <c r="E192" s="42" t="s">
        <v>67</v>
      </c>
      <c r="F192" s="43">
        <v>200</v>
      </c>
      <c r="G192" s="68">
        <v>0.1</v>
      </c>
      <c r="H192" s="68">
        <v>0</v>
      </c>
      <c r="I192" s="68">
        <v>15.2</v>
      </c>
      <c r="J192" s="68">
        <v>61</v>
      </c>
      <c r="K192" s="44">
        <v>494</v>
      </c>
      <c r="L192" s="43"/>
    </row>
    <row r="193" spans="1:12" ht="14.5" x14ac:dyDescent="0.35">
      <c r="A193" s="23"/>
      <c r="B193" s="15"/>
      <c r="C193" s="11"/>
      <c r="D193" s="7" t="s">
        <v>23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7" t="s">
        <v>24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5" x14ac:dyDescent="0.35">
      <c r="A197" s="24"/>
      <c r="B197" s="17"/>
      <c r="C197" s="8"/>
      <c r="D197" s="18" t="s">
        <v>33</v>
      </c>
      <c r="E197" s="9"/>
      <c r="F197" s="19">
        <f>SUM(F190:F196)</f>
        <v>500</v>
      </c>
      <c r="G197" s="19">
        <f t="shared" ref="G197:J197" si="23">SUM(G190:G196)</f>
        <v>17.86</v>
      </c>
      <c r="H197" s="19">
        <f t="shared" si="23"/>
        <v>18.98</v>
      </c>
      <c r="I197" s="19">
        <f t="shared" si="23"/>
        <v>100.8</v>
      </c>
      <c r="J197" s="19">
        <f t="shared" si="23"/>
        <v>669.4</v>
      </c>
      <c r="K197" s="25"/>
      <c r="L197" s="19">
        <f t="shared" ref="L197" si="24">SUM(L190:L196)</f>
        <v>0</v>
      </c>
    </row>
    <row r="198" spans="1:12" ht="14.5" x14ac:dyDescent="0.35">
      <c r="A198" s="26">
        <f>A190</f>
        <v>2</v>
      </c>
      <c r="B198" s="13">
        <f>B190</f>
        <v>4</v>
      </c>
      <c r="C198" s="10" t="s">
        <v>25</v>
      </c>
      <c r="D198" s="7" t="s">
        <v>26</v>
      </c>
      <c r="E198" s="42" t="s">
        <v>97</v>
      </c>
      <c r="F198" s="43">
        <v>60</v>
      </c>
      <c r="G198" s="68" t="s">
        <v>142</v>
      </c>
      <c r="H198" s="68">
        <v>3.3</v>
      </c>
      <c r="I198" s="68">
        <v>5</v>
      </c>
      <c r="J198" s="68">
        <v>53.62</v>
      </c>
      <c r="K198" s="44" t="s">
        <v>98</v>
      </c>
      <c r="L198" s="43"/>
    </row>
    <row r="199" spans="1:12" ht="14.5" x14ac:dyDescent="0.35">
      <c r="A199" s="23"/>
      <c r="B199" s="15"/>
      <c r="C199" s="11"/>
      <c r="D199" s="7" t="s">
        <v>27</v>
      </c>
      <c r="E199" s="42" t="s">
        <v>143</v>
      </c>
      <c r="F199" s="43" t="s">
        <v>56</v>
      </c>
      <c r="G199" s="68">
        <v>2.4300000000000002</v>
      </c>
      <c r="H199" s="68">
        <v>5.22</v>
      </c>
      <c r="I199" s="68">
        <v>15.35</v>
      </c>
      <c r="J199" s="68">
        <v>117.6</v>
      </c>
      <c r="K199" s="44">
        <v>158</v>
      </c>
      <c r="L199" s="43"/>
    </row>
    <row r="200" spans="1:12" ht="14.5" x14ac:dyDescent="0.35">
      <c r="A200" s="23"/>
      <c r="B200" s="15"/>
      <c r="C200" s="11"/>
      <c r="D200" s="7" t="s">
        <v>28</v>
      </c>
      <c r="E200" s="42" t="s">
        <v>144</v>
      </c>
      <c r="F200" s="43" t="s">
        <v>57</v>
      </c>
      <c r="G200" s="68">
        <v>10.8</v>
      </c>
      <c r="H200" s="68">
        <v>18.5</v>
      </c>
      <c r="I200" s="68">
        <v>22.22</v>
      </c>
      <c r="J200" s="68">
        <v>218.7</v>
      </c>
      <c r="K200" s="44" t="s">
        <v>145</v>
      </c>
      <c r="L200" s="43"/>
    </row>
    <row r="201" spans="1:12" ht="14.5" x14ac:dyDescent="0.35">
      <c r="A201" s="23"/>
      <c r="B201" s="15"/>
      <c r="C201" s="11"/>
      <c r="D201" s="7" t="s">
        <v>29</v>
      </c>
      <c r="E201" s="42" t="s">
        <v>146</v>
      </c>
      <c r="F201" s="43">
        <v>150</v>
      </c>
      <c r="G201" s="68">
        <v>6.5</v>
      </c>
      <c r="H201" s="68">
        <v>7</v>
      </c>
      <c r="I201" s="68">
        <v>38.6</v>
      </c>
      <c r="J201" s="68">
        <v>241.5</v>
      </c>
      <c r="K201" s="44">
        <v>243</v>
      </c>
      <c r="L201" s="43"/>
    </row>
    <row r="202" spans="1:12" ht="14.5" x14ac:dyDescent="0.35">
      <c r="A202" s="23"/>
      <c r="B202" s="15"/>
      <c r="C202" s="11"/>
      <c r="D202" s="7" t="s">
        <v>30</v>
      </c>
      <c r="E202" s="42" t="s">
        <v>53</v>
      </c>
      <c r="F202" s="43">
        <v>200</v>
      </c>
      <c r="G202" s="68">
        <v>0.4</v>
      </c>
      <c r="H202" s="68">
        <v>0</v>
      </c>
      <c r="I202" s="68">
        <v>20.7</v>
      </c>
      <c r="J202" s="68">
        <v>84.4</v>
      </c>
      <c r="K202" s="44">
        <v>508</v>
      </c>
      <c r="L202" s="43"/>
    </row>
    <row r="203" spans="1:12" ht="14.5" x14ac:dyDescent="0.35">
      <c r="A203" s="23"/>
      <c r="B203" s="15"/>
      <c r="C203" s="11"/>
      <c r="D203" s="7" t="s">
        <v>32</v>
      </c>
      <c r="E203" s="42" t="s">
        <v>54</v>
      </c>
      <c r="F203" s="43">
        <v>30</v>
      </c>
      <c r="G203" s="68">
        <v>2</v>
      </c>
      <c r="H203" s="68">
        <v>0.36</v>
      </c>
      <c r="I203" s="68">
        <v>10.02</v>
      </c>
      <c r="J203" s="68">
        <v>56.1</v>
      </c>
      <c r="K203" s="44">
        <v>508</v>
      </c>
      <c r="L203" s="43"/>
    </row>
    <row r="204" spans="1:12" ht="14.5" x14ac:dyDescent="0.35">
      <c r="A204" s="23"/>
      <c r="B204" s="15"/>
      <c r="C204" s="11"/>
      <c r="D204" s="7" t="s">
        <v>31</v>
      </c>
      <c r="E204" s="42" t="s">
        <v>55</v>
      </c>
      <c r="F204" s="43">
        <v>30</v>
      </c>
      <c r="G204" s="68">
        <v>2.37</v>
      </c>
      <c r="H204" s="68">
        <v>0.24</v>
      </c>
      <c r="I204" s="68">
        <v>14.9</v>
      </c>
      <c r="J204" s="68">
        <v>75.8</v>
      </c>
      <c r="K204" s="44">
        <v>109</v>
      </c>
      <c r="L204" s="43"/>
    </row>
    <row r="205" spans="1:12" ht="14.5" x14ac:dyDescent="0.3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5" x14ac:dyDescent="0.3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thickBot="1" x14ac:dyDescent="0.4">
      <c r="A207" s="24"/>
      <c r="B207" s="17"/>
      <c r="C207" s="8"/>
      <c r="D207" s="18" t="s">
        <v>33</v>
      </c>
      <c r="E207" s="9"/>
      <c r="F207" s="19">
        <v>795</v>
      </c>
      <c r="G207" s="19">
        <v>25.46</v>
      </c>
      <c r="H207" s="19">
        <v>34.619999999999997</v>
      </c>
      <c r="I207" s="19">
        <v>126.79</v>
      </c>
      <c r="J207" s="19">
        <v>847.72</v>
      </c>
      <c r="K207" s="25"/>
      <c r="L207" s="19">
        <f t="shared" ref="L207" si="25">SUM(L198:L206)</f>
        <v>0</v>
      </c>
    </row>
    <row r="208" spans="1:12" ht="14.5" x14ac:dyDescent="0.35">
      <c r="A208" s="23">
        <v>2</v>
      </c>
      <c r="B208" s="15">
        <v>4</v>
      </c>
      <c r="C208" s="51" t="s">
        <v>59</v>
      </c>
      <c r="D208" s="52" t="s">
        <v>30</v>
      </c>
      <c r="E208" s="54" t="s">
        <v>73</v>
      </c>
      <c r="F208" s="55">
        <v>200</v>
      </c>
      <c r="G208" s="69">
        <v>0.26</v>
      </c>
      <c r="H208" s="69">
        <v>0.2</v>
      </c>
      <c r="I208" s="69">
        <v>19.62</v>
      </c>
      <c r="J208" s="69">
        <v>80.040000000000006</v>
      </c>
      <c r="K208" s="56" t="s">
        <v>75</v>
      </c>
      <c r="L208" s="55"/>
    </row>
    <row r="209" spans="1:12" ht="14.5" x14ac:dyDescent="0.35">
      <c r="A209" s="23"/>
      <c r="B209" s="15"/>
      <c r="C209" s="51"/>
      <c r="D209" s="53" t="s">
        <v>60</v>
      </c>
      <c r="E209" s="54" t="s">
        <v>147</v>
      </c>
      <c r="F209" s="55">
        <v>100</v>
      </c>
      <c r="G209" s="69">
        <v>7.45</v>
      </c>
      <c r="H209" s="69">
        <v>12.95</v>
      </c>
      <c r="I209" s="69">
        <v>60.09</v>
      </c>
      <c r="J209" s="69">
        <v>388.3</v>
      </c>
      <c r="K209" s="56" t="s">
        <v>108</v>
      </c>
      <c r="L209" s="55"/>
    </row>
    <row r="210" spans="1:12" ht="14.5" x14ac:dyDescent="0.35">
      <c r="A210" s="23"/>
      <c r="B210" s="15"/>
      <c r="C210" s="51"/>
      <c r="D210" s="57"/>
      <c r="E210" s="54"/>
      <c r="F210" s="55"/>
      <c r="G210" s="55"/>
      <c r="H210" s="55"/>
      <c r="I210" s="55"/>
      <c r="J210" s="55"/>
      <c r="K210" s="56"/>
      <c r="L210" s="55"/>
    </row>
    <row r="211" spans="1:12" ht="14.5" x14ac:dyDescent="0.35">
      <c r="A211" s="23"/>
      <c r="B211" s="15"/>
      <c r="C211" s="51"/>
      <c r="D211" s="18" t="s">
        <v>33</v>
      </c>
      <c r="E211" s="9"/>
      <c r="F211" s="19">
        <v>300</v>
      </c>
      <c r="G211" s="19">
        <f>SUM(G208:G209)</f>
        <v>7.71</v>
      </c>
      <c r="H211" s="19">
        <f>SUM(H208:H209)</f>
        <v>13.149999999999999</v>
      </c>
      <c r="I211" s="19">
        <f>SUM(I208:I209)</f>
        <v>79.710000000000008</v>
      </c>
      <c r="J211" s="19">
        <f>SUM(J208:J209)</f>
        <v>468.34000000000003</v>
      </c>
      <c r="K211" s="25"/>
      <c r="L211" s="19">
        <f>SUM(L202:L210)</f>
        <v>0</v>
      </c>
    </row>
    <row r="212" spans="1:12" ht="15" thickBot="1" x14ac:dyDescent="0.3">
      <c r="A212" s="29">
        <f>A190</f>
        <v>2</v>
      </c>
      <c r="B212" s="30">
        <f>B190</f>
        <v>4</v>
      </c>
      <c r="C212" s="63" t="s">
        <v>4</v>
      </c>
      <c r="D212" s="64"/>
      <c r="E212" s="31"/>
      <c r="F212" s="32">
        <v>1595</v>
      </c>
      <c r="G212" s="32">
        <v>51.03</v>
      </c>
      <c r="H212" s="32">
        <v>66.75</v>
      </c>
      <c r="I212" s="32">
        <v>307.3</v>
      </c>
      <c r="J212" s="32">
        <v>1985.46</v>
      </c>
      <c r="K212" s="32"/>
      <c r="L212" s="32">
        <f>L197+L207</f>
        <v>0</v>
      </c>
    </row>
    <row r="213" spans="1:12" ht="14.5" x14ac:dyDescent="0.35">
      <c r="A213" s="20">
        <v>2</v>
      </c>
      <c r="B213" s="21">
        <v>5</v>
      </c>
      <c r="C213" s="22" t="s">
        <v>20</v>
      </c>
      <c r="D213" s="5" t="s">
        <v>29</v>
      </c>
      <c r="E213" s="39" t="s">
        <v>52</v>
      </c>
      <c r="F213" s="40">
        <v>150</v>
      </c>
      <c r="G213" s="67">
        <v>5.7</v>
      </c>
      <c r="H213" s="67">
        <v>0.68</v>
      </c>
      <c r="I213" s="67">
        <v>29.3</v>
      </c>
      <c r="J213" s="67">
        <v>146.36000000000001</v>
      </c>
      <c r="K213" s="41">
        <v>291</v>
      </c>
      <c r="L213" s="40"/>
    </row>
    <row r="214" spans="1:12" ht="14.5" x14ac:dyDescent="0.35">
      <c r="A214" s="23"/>
      <c r="B214" s="15"/>
      <c r="C214" s="11"/>
      <c r="D214" s="6" t="s">
        <v>21</v>
      </c>
      <c r="E214" s="42" t="s">
        <v>148</v>
      </c>
      <c r="F214" s="43">
        <v>90</v>
      </c>
      <c r="G214" s="68">
        <v>20.25</v>
      </c>
      <c r="H214" s="68">
        <v>22.45</v>
      </c>
      <c r="I214" s="68">
        <v>2.66</v>
      </c>
      <c r="J214" s="68">
        <v>293.3</v>
      </c>
      <c r="K214" s="44" t="s">
        <v>149</v>
      </c>
      <c r="L214" s="43"/>
    </row>
    <row r="215" spans="1:12" ht="14.5" x14ac:dyDescent="0.35">
      <c r="A215" s="23"/>
      <c r="B215" s="15"/>
      <c r="C215" s="11"/>
      <c r="D215" s="7" t="s">
        <v>26</v>
      </c>
      <c r="E215" s="42" t="s">
        <v>49</v>
      </c>
      <c r="F215" s="43">
        <v>30</v>
      </c>
      <c r="G215" s="68">
        <v>0.24</v>
      </c>
      <c r="H215" s="68">
        <v>0.03</v>
      </c>
      <c r="I215" s="68">
        <v>0.51</v>
      </c>
      <c r="J215" s="68">
        <v>3.9</v>
      </c>
      <c r="K215" s="44">
        <v>107</v>
      </c>
      <c r="L215" s="43"/>
    </row>
    <row r="216" spans="1:12" ht="14.5" x14ac:dyDescent="0.35">
      <c r="A216" s="23"/>
      <c r="B216" s="15"/>
      <c r="C216" s="11"/>
      <c r="D216" s="7" t="s">
        <v>23</v>
      </c>
      <c r="E216" s="42" t="s">
        <v>55</v>
      </c>
      <c r="F216" s="43">
        <v>30</v>
      </c>
      <c r="G216" s="68">
        <v>2.37</v>
      </c>
      <c r="H216" s="68">
        <v>0.24</v>
      </c>
      <c r="I216" s="68">
        <v>14.9</v>
      </c>
      <c r="J216" s="68">
        <v>75.8</v>
      </c>
      <c r="K216" s="44">
        <v>108</v>
      </c>
      <c r="L216" s="43"/>
    </row>
    <row r="217" spans="1:12" ht="14.5" x14ac:dyDescent="0.35">
      <c r="A217" s="23"/>
      <c r="B217" s="15"/>
      <c r="C217" s="11"/>
      <c r="D217" s="7" t="s">
        <v>22</v>
      </c>
      <c r="E217" s="42" t="s">
        <v>47</v>
      </c>
      <c r="F217" s="43">
        <v>200</v>
      </c>
      <c r="G217" s="68">
        <v>0.05</v>
      </c>
      <c r="H217" s="68">
        <v>0</v>
      </c>
      <c r="I217" s="68">
        <v>7.5</v>
      </c>
      <c r="J217" s="68">
        <v>30</v>
      </c>
      <c r="K217" s="44">
        <v>493</v>
      </c>
      <c r="L217" s="43"/>
    </row>
    <row r="218" spans="1:12" ht="14.5" x14ac:dyDescent="0.3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4"/>
      <c r="B220" s="17"/>
      <c r="C220" s="8"/>
      <c r="D220" s="18" t="s">
        <v>33</v>
      </c>
      <c r="E220" s="9"/>
      <c r="F220" s="19">
        <f>SUM(F213:F219)</f>
        <v>500</v>
      </c>
      <c r="G220" s="19">
        <f t="shared" ref="G220:J220" si="26">SUM(G213:G219)</f>
        <v>28.61</v>
      </c>
      <c r="H220" s="19">
        <f t="shared" si="26"/>
        <v>23.4</v>
      </c>
      <c r="I220" s="19">
        <f t="shared" si="26"/>
        <v>54.87</v>
      </c>
      <c r="J220" s="19">
        <f t="shared" si="26"/>
        <v>549.36</v>
      </c>
      <c r="K220" s="25"/>
      <c r="L220" s="19">
        <f t="shared" ref="L220" si="27">SUM(L213:L219)</f>
        <v>0</v>
      </c>
    </row>
    <row r="221" spans="1:12" ht="14.5" x14ac:dyDescent="0.35">
      <c r="A221" s="26">
        <f>A213</f>
        <v>2</v>
      </c>
      <c r="B221" s="13">
        <f>B213</f>
        <v>5</v>
      </c>
      <c r="C221" s="10" t="s">
        <v>25</v>
      </c>
      <c r="D221" s="7" t="s">
        <v>26</v>
      </c>
      <c r="E221" s="42" t="s">
        <v>83</v>
      </c>
      <c r="F221" s="43">
        <v>60</v>
      </c>
      <c r="G221" s="68">
        <v>0.96</v>
      </c>
      <c r="H221" s="68">
        <v>3.3</v>
      </c>
      <c r="I221" s="68">
        <v>5</v>
      </c>
      <c r="J221" s="68">
        <v>53.62</v>
      </c>
      <c r="K221" s="44">
        <v>50</v>
      </c>
      <c r="L221" s="43"/>
    </row>
    <row r="222" spans="1:12" ht="14.5" x14ac:dyDescent="0.35">
      <c r="A222" s="23"/>
      <c r="B222" s="15"/>
      <c r="C222" s="11"/>
      <c r="D222" s="7" t="s">
        <v>27</v>
      </c>
      <c r="E222" s="42" t="s">
        <v>110</v>
      </c>
      <c r="F222" s="43" t="s">
        <v>56</v>
      </c>
      <c r="G222" s="68">
        <v>1.93</v>
      </c>
      <c r="H222" s="68">
        <v>5.58</v>
      </c>
      <c r="I222" s="68">
        <v>7.29</v>
      </c>
      <c r="J222" s="68">
        <v>113.7</v>
      </c>
      <c r="K222" s="44" t="s">
        <v>111</v>
      </c>
      <c r="L222" s="43"/>
    </row>
    <row r="223" spans="1:12" ht="14.5" x14ac:dyDescent="0.35">
      <c r="A223" s="23"/>
      <c r="B223" s="15"/>
      <c r="C223" s="11"/>
      <c r="D223" s="7" t="s">
        <v>28</v>
      </c>
      <c r="E223" s="42" t="s">
        <v>51</v>
      </c>
      <c r="F223" s="43" t="s">
        <v>57</v>
      </c>
      <c r="G223" s="68">
        <v>15.3</v>
      </c>
      <c r="H223" s="68">
        <v>20.05</v>
      </c>
      <c r="I223" s="68">
        <v>10.9</v>
      </c>
      <c r="J223" s="68">
        <v>286.16000000000003</v>
      </c>
      <c r="K223" s="44" t="s">
        <v>58</v>
      </c>
      <c r="L223" s="43"/>
    </row>
    <row r="224" spans="1:12" ht="14.5" x14ac:dyDescent="0.35">
      <c r="A224" s="23"/>
      <c r="B224" s="15"/>
      <c r="C224" s="11"/>
      <c r="D224" s="7" t="s">
        <v>29</v>
      </c>
      <c r="E224" s="42" t="s">
        <v>72</v>
      </c>
      <c r="F224" s="43">
        <v>150</v>
      </c>
      <c r="G224" s="68">
        <v>3.2</v>
      </c>
      <c r="H224" s="68">
        <v>6.6</v>
      </c>
      <c r="I224" s="68">
        <v>16</v>
      </c>
      <c r="J224" s="68">
        <v>138</v>
      </c>
      <c r="K224" s="44">
        <v>429</v>
      </c>
      <c r="L224" s="43"/>
    </row>
    <row r="225" spans="1:12" ht="14.5" x14ac:dyDescent="0.35">
      <c r="A225" s="23"/>
      <c r="B225" s="15"/>
      <c r="C225" s="11"/>
      <c r="D225" s="7" t="s">
        <v>30</v>
      </c>
      <c r="E225" s="42" t="s">
        <v>114</v>
      </c>
      <c r="F225" s="43">
        <v>200</v>
      </c>
      <c r="G225" s="68">
        <v>0.68</v>
      </c>
      <c r="H225" s="68">
        <v>0.28000000000000003</v>
      </c>
      <c r="I225" s="68">
        <v>16.600000000000001</v>
      </c>
      <c r="J225" s="68">
        <v>71.8</v>
      </c>
      <c r="K225" s="44" t="s">
        <v>90</v>
      </c>
      <c r="L225" s="43"/>
    </row>
    <row r="226" spans="1:12" ht="14.5" x14ac:dyDescent="0.35">
      <c r="A226" s="23"/>
      <c r="B226" s="15"/>
      <c r="C226" s="11"/>
      <c r="D226" s="7" t="s">
        <v>32</v>
      </c>
      <c r="E226" s="42" t="s">
        <v>54</v>
      </c>
      <c r="F226" s="43">
        <v>30</v>
      </c>
      <c r="G226" s="68">
        <v>2</v>
      </c>
      <c r="H226" s="68">
        <v>0.36</v>
      </c>
      <c r="I226" s="68">
        <v>10.02</v>
      </c>
      <c r="J226" s="68">
        <v>56.1</v>
      </c>
      <c r="K226" s="44">
        <v>109</v>
      </c>
      <c r="L226" s="43"/>
    </row>
    <row r="227" spans="1:12" ht="14.5" x14ac:dyDescent="0.35">
      <c r="A227" s="23"/>
      <c r="B227" s="15"/>
      <c r="C227" s="11"/>
      <c r="D227" s="7" t="s">
        <v>31</v>
      </c>
      <c r="E227" s="42" t="s">
        <v>55</v>
      </c>
      <c r="F227" s="43">
        <v>30</v>
      </c>
      <c r="G227" s="68">
        <v>2.37</v>
      </c>
      <c r="H227" s="68">
        <v>0.24</v>
      </c>
      <c r="I227" s="68">
        <v>14.9</v>
      </c>
      <c r="J227" s="68">
        <v>75.8</v>
      </c>
      <c r="K227" s="44">
        <v>108</v>
      </c>
      <c r="L227" s="43"/>
    </row>
    <row r="228" spans="1:12" ht="14.5" x14ac:dyDescent="0.3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thickBot="1" x14ac:dyDescent="0.4">
      <c r="A230" s="24"/>
      <c r="B230" s="17"/>
      <c r="C230" s="8"/>
      <c r="D230" s="18" t="s">
        <v>33</v>
      </c>
      <c r="E230" s="9"/>
      <c r="F230" s="19">
        <v>795</v>
      </c>
      <c r="G230" s="19">
        <v>26.44</v>
      </c>
      <c r="H230" s="19">
        <v>36.409999999999997</v>
      </c>
      <c r="I230" s="19">
        <v>80.709999999999994</v>
      </c>
      <c r="J230" s="19">
        <v>795.18</v>
      </c>
      <c r="K230" s="25"/>
      <c r="L230" s="19">
        <f t="shared" ref="L230" si="28">SUM(L221:L229)</f>
        <v>0</v>
      </c>
    </row>
    <row r="231" spans="1:12" ht="14.5" x14ac:dyDescent="0.35">
      <c r="A231" s="23">
        <v>2</v>
      </c>
      <c r="B231" s="15">
        <v>5</v>
      </c>
      <c r="C231" s="51" t="s">
        <v>59</v>
      </c>
      <c r="D231" s="52" t="s">
        <v>30</v>
      </c>
      <c r="E231" s="54" t="s">
        <v>77</v>
      </c>
      <c r="F231" s="55">
        <v>200</v>
      </c>
      <c r="G231" s="69">
        <v>1.4</v>
      </c>
      <c r="H231" s="69">
        <v>0</v>
      </c>
      <c r="I231" s="69">
        <v>29</v>
      </c>
      <c r="J231" s="69">
        <v>122</v>
      </c>
      <c r="K231" s="56">
        <v>503</v>
      </c>
      <c r="L231" s="55"/>
    </row>
    <row r="232" spans="1:12" ht="14.5" x14ac:dyDescent="0.35">
      <c r="A232" s="23"/>
      <c r="B232" s="15"/>
      <c r="C232" s="51"/>
      <c r="D232" s="53" t="s">
        <v>60</v>
      </c>
      <c r="E232" s="54" t="s">
        <v>150</v>
      </c>
      <c r="F232" s="55">
        <v>100</v>
      </c>
      <c r="G232" s="69">
        <v>5.92</v>
      </c>
      <c r="H232" s="69">
        <v>2.82</v>
      </c>
      <c r="I232" s="69">
        <v>67.989999999999995</v>
      </c>
      <c r="J232" s="69">
        <v>322</v>
      </c>
      <c r="K232" s="56">
        <v>540</v>
      </c>
      <c r="L232" s="55"/>
    </row>
    <row r="233" spans="1:12" ht="14.5" x14ac:dyDescent="0.35">
      <c r="A233" s="23"/>
      <c r="B233" s="15"/>
      <c r="C233" s="51"/>
      <c r="D233" s="57"/>
      <c r="E233" s="54"/>
      <c r="F233" s="55"/>
      <c r="G233" s="55"/>
      <c r="H233" s="55"/>
      <c r="I233" s="55"/>
      <c r="J233" s="55"/>
      <c r="K233" s="56"/>
      <c r="L233" s="55"/>
    </row>
    <row r="234" spans="1:12" ht="14.5" x14ac:dyDescent="0.35">
      <c r="A234" s="23"/>
      <c r="B234" s="15"/>
      <c r="C234" s="51"/>
      <c r="D234" s="18" t="s">
        <v>33</v>
      </c>
      <c r="E234" s="9"/>
      <c r="F234" s="19">
        <v>300</v>
      </c>
      <c r="G234" s="19">
        <f>SUM(G231:G232)</f>
        <v>7.32</v>
      </c>
      <c r="H234" s="19">
        <f>SUM(H231:H232)</f>
        <v>2.82</v>
      </c>
      <c r="I234" s="19">
        <f>SUM(I231:I232)</f>
        <v>96.99</v>
      </c>
      <c r="J234" s="19">
        <f>SUM(J231:J232)</f>
        <v>444</v>
      </c>
      <c r="K234" s="25"/>
      <c r="L234" s="19">
        <f>SUM(L225:L233)</f>
        <v>0</v>
      </c>
    </row>
    <row r="235" spans="1:12" ht="15" thickBot="1" x14ac:dyDescent="0.3">
      <c r="A235" s="29">
        <f>A213</f>
        <v>2</v>
      </c>
      <c r="B235" s="30">
        <f>B213</f>
        <v>5</v>
      </c>
      <c r="C235" s="63" t="s">
        <v>4</v>
      </c>
      <c r="D235" s="64"/>
      <c r="E235" s="31"/>
      <c r="F235" s="32">
        <v>1595</v>
      </c>
      <c r="G235" s="32">
        <v>62.37</v>
      </c>
      <c r="H235" s="32">
        <v>62.63</v>
      </c>
      <c r="I235" s="32">
        <v>232.57</v>
      </c>
      <c r="J235" s="32">
        <v>1788.54</v>
      </c>
      <c r="K235" s="32"/>
      <c r="L235" s="32">
        <f t="shared" ref="L235" si="29">L220+L230</f>
        <v>0</v>
      </c>
    </row>
    <row r="236" spans="1:12" ht="13.5" thickBot="1" x14ac:dyDescent="0.3">
      <c r="A236" s="27"/>
      <c r="B236" s="28"/>
      <c r="C236" s="65" t="s">
        <v>5</v>
      </c>
      <c r="D236" s="65"/>
      <c r="E236" s="65"/>
      <c r="F236" s="34">
        <f>(F28+F51+F74+F97+F120+F143+F166+F189+F212+F235)/(IF(F28=0,0,1)+IF(F51=0,0,1)+IF(F74=0,0,1)+IF(F97=0,0,1)+IF(F120=0,0,1)+IF(F143=0,0,1)+IF(F166=0,0,1)+IF(F189=0,0,1)+IF(F212=0,0,1)+IF(F235=0,0,1))</f>
        <v>1590</v>
      </c>
      <c r="G236" s="34">
        <f>(G28+G51+G74+G97+G120+G143+G166+G189+G212+G235)/(IF(G28=0,0,1)+IF(G51=0,0,1)+IF(G74=0,0,1)+IF(G97=0,0,1)+IF(G120=0,0,1)+IF(G143=0,0,1)+IF(G166=0,0,1)+IF(G189=0,0,1)+IF(G212=0,0,1)+IF(G235=0,0,1))</f>
        <v>56.597999999999999</v>
      </c>
      <c r="H236" s="34">
        <f>(H28+H51+H74+H97+H120+H143+H166+H189+H212+H235)/(IF(H28=0,0,1)+IF(H51=0,0,1)+IF(H74=0,0,1)+IF(H97=0,0,1)+IF(H120=0,0,1)+IF(H143=0,0,1)+IF(H166=0,0,1)+IF(H189=0,0,1)+IF(H212=0,0,1)+IF(H235=0,0,1))</f>
        <v>61.811</v>
      </c>
      <c r="I236" s="34">
        <f>(I28+I51+I74+I97+I120+I143+I166+I189+I212+I235)/(IF(I28=0,0,1)+IF(I51=0,0,1)+IF(I74=0,0,1)+IF(I97=0,0,1)+IF(I120=0,0,1)+IF(I143=0,0,1)+IF(I166=0,0,1)+IF(I189=0,0,1)+IF(I212=0,0,1)+IF(I235=0,0,1))</f>
        <v>251.51900000000006</v>
      </c>
      <c r="J236" s="34">
        <f>(J28+J51+J74+J97+J120+J143+J166+J189+J212+J235)/(IF(J28=0,0,1)+IF(J51=0,0,1)+IF(J74=0,0,1)+IF(J97=0,0,1)+IF(J120=0,0,1)+IF(J143=0,0,1)+IF(J166=0,0,1)+IF(J189=0,0,1)+IF(J212=0,0,1)+IF(J235=0,0,1))</f>
        <v>1832.3810000000001</v>
      </c>
      <c r="K236" s="34"/>
      <c r="L236" s="34" t="e">
        <f>(L28+L51+L74+L97+L120+L143+L166+L189+L212+L235)/(IF(L28=0,0,1)+IF(L51=0,0,1)+IF(L74=0,0,1)+IF(L97=0,0,1)+IF(L120=0,0,1)+IF(L143=0,0,1)+IF(L166=0,0,1)+IF(L189=0,0,1)+IF(L212=0,0,1)+IF(L235=0,0,1))</f>
        <v>#DIV/0!</v>
      </c>
    </row>
  </sheetData>
  <mergeCells count="14">
    <mergeCell ref="C97:D97"/>
    <mergeCell ref="C120:D120"/>
    <mergeCell ref="C236:E236"/>
    <mergeCell ref="C235:D235"/>
    <mergeCell ref="C143:D143"/>
    <mergeCell ref="C166:D166"/>
    <mergeCell ref="C189:D189"/>
    <mergeCell ref="C212:D212"/>
    <mergeCell ref="C1:E1"/>
    <mergeCell ref="H1:K1"/>
    <mergeCell ref="H2:K2"/>
    <mergeCell ref="C51:D51"/>
    <mergeCell ref="C74:D74"/>
    <mergeCell ref="C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mariaLosk16@outlook.com</cp:lastModifiedBy>
  <dcterms:created xsi:type="dcterms:W3CDTF">2022-05-16T14:23:56Z</dcterms:created>
  <dcterms:modified xsi:type="dcterms:W3CDTF">2024-12-24T13:21:06Z</dcterms:modified>
</cp:coreProperties>
</file>